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360" windowHeight="7935" tabRatio="603"/>
  </bookViews>
  <sheets>
    <sheet name="汇总" sheetId="20" r:id="rId1"/>
    <sheet name="耐普1" sheetId="21" r:id="rId2"/>
    <sheet name="海德汉2" sheetId="22" r:id="rId3"/>
    <sheet name="皇黎澳威3" sheetId="44" r:id="rId4"/>
    <sheet name="诺博4" sheetId="23" r:id="rId5"/>
    <sheet name="驰瑞丰达5" sheetId="24" r:id="rId6"/>
    <sheet name="吉利6" sheetId="45" r:id="rId7"/>
    <sheet name="凤凰光学7" sheetId="25" r:id="rId8"/>
    <sheet name="彩虹8" sheetId="26" r:id="rId9"/>
    <sheet name="福事特9" sheetId="46" r:id="rId10"/>
    <sheet name="捷泰10" sheetId="36" r:id="rId11"/>
    <sheet name="澳蓝特11" sheetId="32" r:id="rId12"/>
    <sheet name="晶科光伏12" sheetId="34" r:id="rId13"/>
    <sheet name="天佳13" sheetId="27" r:id="rId14"/>
    <sheet name="西中14" sheetId="28" r:id="rId15"/>
    <sheet name="擎剑15" sheetId="31" r:id="rId16"/>
    <sheet name="泽众16" sheetId="40" r:id="rId17"/>
    <sheet name="汉光电缆17" sheetId="37" r:id="rId18"/>
    <sheet name="鼎好18" sheetId="42" r:id="rId19"/>
    <sheet name="高瑞19" sheetId="38" r:id="rId20"/>
    <sheet name="达淋20" sheetId="41" r:id="rId21"/>
    <sheet name="安驰21" sheetId="43" r:id="rId22"/>
    <sheet name="瑞达金属22" sheetId="47" r:id="rId23"/>
    <sheet name="美宇达23" sheetId="48" r:id="rId24"/>
    <sheet name="北环冷藏24" sheetId="49" r:id="rId25"/>
    <sheet name="欧特25" sheetId="50" r:id="rId26"/>
    <sheet name="德淋26" sheetId="51" r:id="rId27"/>
  </sheets>
  <calcPr calcId="144525" refMode="R1C1"/>
</workbook>
</file>

<file path=xl/sharedStrings.xml><?xml version="1.0" encoding="utf-8"?>
<sst xmlns="http://schemas.openxmlformats.org/spreadsheetml/2006/main" count="2891" uniqueCount="652">
  <si>
    <t>上饶经开区企业2022年9月份招聘信息</t>
  </si>
  <si>
    <t>上饶经开区人力资源市场：    地址：上饶经开区龙翔大厦三楼   联系人：杨女士
                                                      电话：0793-8759298</t>
  </si>
  <si>
    <t>普工</t>
  </si>
  <si>
    <t>技工</t>
  </si>
  <si>
    <t>管理岗位</t>
  </si>
  <si>
    <t>后勤</t>
  </si>
  <si>
    <t>小计</t>
  </si>
  <si>
    <t>江西耐普矿机股份有限公司公司</t>
  </si>
  <si>
    <t>序号</t>
  </si>
  <si>
    <t>缺工岗位</t>
  </si>
  <si>
    <t>需求人数</t>
  </si>
  <si>
    <t>性别</t>
  </si>
  <si>
    <t>年龄</t>
  </si>
  <si>
    <t>学历</t>
  </si>
  <si>
    <t>工资待遇</t>
  </si>
  <si>
    <t>工作时间制</t>
  </si>
  <si>
    <t>招聘专员</t>
  </si>
  <si>
    <t>不限</t>
  </si>
  <si>
    <r>
      <rPr>
        <sz val="11"/>
        <color rgb="FF000000"/>
        <rFont val="宋体"/>
        <charset val="134"/>
      </rPr>
      <t>25-</t>
    </r>
    <r>
      <rPr>
        <sz val="11"/>
        <color rgb="FF000000"/>
        <rFont val="宋体"/>
        <charset val="134"/>
      </rPr>
      <t>35</t>
    </r>
  </si>
  <si>
    <t>大专以上</t>
  </si>
  <si>
    <t>5k-7k</t>
  </si>
  <si>
    <t>8小时白班</t>
  </si>
  <si>
    <t>机加工艺员</t>
  </si>
  <si>
    <t>25-35</t>
  </si>
  <si>
    <r>
      <rPr>
        <sz val="11"/>
        <color rgb="FF000000"/>
        <rFont val="宋体"/>
        <charset val="134"/>
      </rPr>
      <t>本科及以</t>
    </r>
    <r>
      <rPr>
        <sz val="11"/>
        <color rgb="FF000000"/>
        <rFont val="宋体"/>
        <charset val="134"/>
      </rPr>
      <t>上</t>
    </r>
  </si>
  <si>
    <t>5k-8k</t>
  </si>
  <si>
    <t>机械设计工程师</t>
  </si>
  <si>
    <t>25-45</t>
  </si>
  <si>
    <t>本科以上</t>
  </si>
  <si>
    <t>5k-20k</t>
  </si>
  <si>
    <t>生产计划</t>
  </si>
  <si>
    <t>大专及以上</t>
  </si>
  <si>
    <t>车间技术员</t>
  </si>
  <si>
    <r>
      <rPr>
        <sz val="11"/>
        <color rgb="FF000000"/>
        <rFont val="宋体"/>
        <charset val="134"/>
      </rPr>
      <t>5</t>
    </r>
    <r>
      <rPr>
        <sz val="11"/>
        <color rgb="FF000000"/>
        <rFont val="宋体"/>
        <charset val="134"/>
      </rPr>
      <t>k-7k</t>
    </r>
  </si>
  <si>
    <t>跟单员</t>
  </si>
  <si>
    <t>4k-6k</t>
  </si>
  <si>
    <t>统计员</t>
  </si>
  <si>
    <t>中专以上</t>
  </si>
  <si>
    <t>4k-5k</t>
  </si>
  <si>
    <t>会计主管</t>
  </si>
  <si>
    <t>本科以上学历</t>
  </si>
  <si>
    <r>
      <rPr>
        <sz val="11"/>
        <color rgb="FF000000"/>
        <rFont val="宋体"/>
        <charset val="134"/>
      </rPr>
      <t>5</t>
    </r>
    <r>
      <rPr>
        <sz val="11"/>
        <color rgb="FF000000"/>
        <rFont val="宋体"/>
        <charset val="134"/>
      </rPr>
      <t>k-</t>
    </r>
    <r>
      <rPr>
        <sz val="11"/>
        <color rgb="FF000000"/>
        <rFont val="宋体"/>
        <charset val="134"/>
      </rPr>
      <t>7k</t>
    </r>
  </si>
  <si>
    <t>储备干部</t>
  </si>
  <si>
    <t>30岁以内</t>
  </si>
  <si>
    <t>国内/外业务员</t>
  </si>
  <si>
    <t>4k-12k</t>
  </si>
  <si>
    <r>
      <rPr>
        <sz val="11"/>
        <color rgb="FF000000"/>
        <rFont val="宋体"/>
        <charset val="134"/>
      </rPr>
      <t>不定时工</t>
    </r>
    <r>
      <rPr>
        <sz val="11"/>
        <color rgb="FF000000"/>
        <rFont val="宋体"/>
        <charset val="134"/>
      </rPr>
      <t>时</t>
    </r>
  </si>
  <si>
    <t>质检员</t>
  </si>
  <si>
    <t>男</t>
  </si>
  <si>
    <t>大专</t>
  </si>
  <si>
    <t>技术员</t>
  </si>
  <si>
    <t>操作工</t>
  </si>
  <si>
    <t>45岁以内</t>
  </si>
  <si>
    <t>底薪加计件</t>
  </si>
  <si>
    <t>服务员</t>
  </si>
  <si>
    <t>女</t>
  </si>
  <si>
    <t>35岁以内</t>
  </si>
  <si>
    <t>3500+</t>
  </si>
  <si>
    <t>电焊/钣金/下料</t>
  </si>
  <si>
    <r>
      <rPr>
        <sz val="11"/>
        <color rgb="FF000000"/>
        <rFont val="宋体"/>
        <charset val="134"/>
      </rPr>
      <t>5</t>
    </r>
    <r>
      <rPr>
        <sz val="11"/>
        <color rgb="FF000000"/>
        <rFont val="宋体"/>
        <charset val="134"/>
      </rPr>
      <t>k-</t>
    </r>
    <r>
      <rPr>
        <sz val="11"/>
        <color rgb="FF000000"/>
        <rFont val="宋体"/>
        <charset val="134"/>
      </rPr>
      <t>9k</t>
    </r>
  </si>
  <si>
    <t>综合工时</t>
  </si>
  <si>
    <t>6k以上</t>
  </si>
  <si>
    <t>EHS工程师</t>
  </si>
  <si>
    <t>40岁以内</t>
  </si>
  <si>
    <t>8k-9k</t>
  </si>
  <si>
    <t>装配工</t>
  </si>
  <si>
    <r>
      <rPr>
        <sz val="11"/>
        <color rgb="FF000000"/>
        <rFont val="宋体"/>
        <charset val="134"/>
      </rPr>
      <t>电工/</t>
    </r>
    <r>
      <rPr>
        <sz val="11"/>
        <color rgb="FF000000"/>
        <rFont val="宋体"/>
        <charset val="134"/>
      </rPr>
      <t>设备维修工/</t>
    </r>
    <r>
      <rPr>
        <sz val="11"/>
        <color rgb="FF000000"/>
        <rFont val="宋体"/>
        <charset val="134"/>
      </rPr>
      <t>锅炉工</t>
    </r>
  </si>
  <si>
    <t>50岁</t>
  </si>
  <si>
    <t>标准/倒班</t>
  </si>
  <si>
    <t>水刀工</t>
  </si>
  <si>
    <t>中专及以上</t>
  </si>
  <si>
    <t>倒班</t>
  </si>
  <si>
    <t>车工/CNC操作工</t>
  </si>
  <si>
    <t>高中以上</t>
  </si>
  <si>
    <t>6k-7.5kk</t>
  </si>
  <si>
    <t>厨师</t>
  </si>
  <si>
    <t>面议</t>
  </si>
  <si>
    <t>其他福利：
1、五险一金,定期体检，生日福利，部门团建
2、专业培训，绩效奖金，工龄工资
3、提供免费住宿，餐补，班车接送
4、优秀员工旅游，晋升平台</t>
  </si>
  <si>
    <t>招聘电话：0793-8876311   18370302793何  13755356773夏 
公司地址：上饶市经济开发区吉利大道18号（可导航搜索郑家耐普）</t>
  </si>
  <si>
    <t>江西海德汉自动化科技有限公司</t>
  </si>
  <si>
    <t>数控激光学徒</t>
  </si>
  <si>
    <t>18-35</t>
  </si>
  <si>
    <t>高中</t>
  </si>
  <si>
    <t>综合5000-6000</t>
  </si>
  <si>
    <t>单休</t>
  </si>
  <si>
    <t>机器人焊接学徒</t>
  </si>
  <si>
    <t>18-45</t>
  </si>
  <si>
    <t>初中</t>
  </si>
  <si>
    <t>焊接技术员</t>
  </si>
  <si>
    <t>男女不限</t>
  </si>
  <si>
    <t>6000-8000</t>
  </si>
  <si>
    <t>折弯技术员</t>
  </si>
  <si>
    <t>工程师</t>
  </si>
  <si>
    <t>其他福利：1、公司为员工提供住宿。
           2、公司提供免费工作餐
           3、公司为转正员工购买社保，养老、工伤等保险福利。</t>
  </si>
  <si>
    <t>招聘电话：17379330665 郑</t>
  </si>
  <si>
    <t>江西皇黎澳威家居制造有限公司</t>
  </si>
  <si>
    <t>打磨工</t>
  </si>
  <si>
    <t>无</t>
  </si>
  <si>
    <t>仓管员</t>
  </si>
  <si>
    <t>文员</t>
  </si>
  <si>
    <t>其他福利：</t>
  </si>
  <si>
    <t>招聘电话：18770316495 （微信同号）庄
公司地址：江西上饶市经济开发区福田大道8号</t>
  </si>
  <si>
    <t>诺博汽车</t>
  </si>
  <si>
    <t>生产人员</t>
  </si>
  <si>
    <t>4000-6500</t>
  </si>
  <si>
    <t>8.30-5点单休</t>
  </si>
  <si>
    <t>特种作业</t>
  </si>
  <si>
    <t>4500-7000</t>
  </si>
  <si>
    <t>模具保全</t>
  </si>
  <si>
    <t>4000-7000</t>
  </si>
  <si>
    <t>技术岗（设备、品质）</t>
  </si>
  <si>
    <t>5500-12000</t>
  </si>
  <si>
    <t>生产计划员</t>
  </si>
  <si>
    <t>5000-8000</t>
  </si>
  <si>
    <t>职能管理</t>
  </si>
  <si>
    <t>招聘电话：18679372227叶
公司地址：</t>
  </si>
  <si>
    <t>上饶市瑞驰丰达汽车部件有限公司</t>
  </si>
  <si>
    <t>质量工程师</t>
  </si>
  <si>
    <t>/</t>
  </si>
  <si>
    <t>7000-1000</t>
  </si>
  <si>
    <t>上六休一</t>
  </si>
  <si>
    <t>项目工程师/经理</t>
  </si>
  <si>
    <t>7000-10000</t>
  </si>
  <si>
    <t>财务主管/成本会计</t>
  </si>
  <si>
    <t>25-40</t>
  </si>
  <si>
    <t xml:space="preserve">    5000-7000</t>
  </si>
  <si>
    <t>模具工程师</t>
  </si>
  <si>
    <t>45岁以下</t>
  </si>
  <si>
    <t>6000-9000</t>
  </si>
  <si>
    <t>机器人编程技工</t>
  </si>
  <si>
    <t>注塑涂装喷漆工</t>
  </si>
  <si>
    <t>售后</t>
  </si>
  <si>
    <t>5000-6000</t>
  </si>
  <si>
    <t>产品工艺技术人员</t>
  </si>
  <si>
    <t>7000-9000</t>
  </si>
  <si>
    <t>涂装高级部长</t>
  </si>
  <si>
    <t>10000-20000</t>
  </si>
  <si>
    <t>保洁</t>
  </si>
  <si>
    <t>55岁以下</t>
  </si>
  <si>
    <t>48岁以下</t>
  </si>
  <si>
    <t>3200-5500</t>
  </si>
  <si>
    <t>电气工程师</t>
  </si>
  <si>
    <t>体系工程师</t>
  </si>
  <si>
    <t>物料配送</t>
  </si>
  <si>
    <t>4000-5000</t>
  </si>
  <si>
    <t>上件检查</t>
  </si>
  <si>
    <t>4000-6000</t>
  </si>
  <si>
    <t>吹擦净</t>
  </si>
  <si>
    <t>上件</t>
  </si>
  <si>
    <t>机器人操作</t>
  </si>
  <si>
    <t>线上补漆</t>
  </si>
  <si>
    <t>下件</t>
  </si>
  <si>
    <t>下件统计</t>
  </si>
  <si>
    <t>打点研磨</t>
  </si>
  <si>
    <t>抛光</t>
  </si>
  <si>
    <t>质检后返抛</t>
  </si>
  <si>
    <t>品检员</t>
  </si>
  <si>
    <t>3500-5500</t>
  </si>
  <si>
    <t xml:space="preserve">其他福利：（1）提供全方位的基础培训，享受岗位公平晋升机遇。
（2）单休、目前常白班、享受法定节假日等福利。
（3）购买六险、免费宿舍 、提供工作餐，     
</t>
  </si>
  <si>
    <t>招聘电话：黄女士18179333905/杨部长18174039083 微信同号
地址：上饶经济技术开发区汽车产业集群区谭林路113号</t>
  </si>
  <si>
    <t>江西吉利新能源商用车有限公司</t>
  </si>
  <si>
    <t>叉车工</t>
  </si>
  <si>
    <t>喷漆工</t>
  </si>
  <si>
    <t>模具维修工</t>
  </si>
  <si>
    <t>其他福利：六险一金、餐补、房补</t>
  </si>
  <si>
    <t>招聘电话：李秀娟 17889830418
公司地址：江西省上饶市经济技术开发区吉利大道100号</t>
  </si>
  <si>
    <t>江西凤凰光学科技有限公司</t>
  </si>
  <si>
    <t>品质质量工程师</t>
  </si>
  <si>
    <t>本科及以上</t>
  </si>
  <si>
    <t>6~8K/月</t>
  </si>
  <si>
    <t>白班工作制</t>
  </si>
  <si>
    <t>镀膜工程师</t>
  </si>
  <si>
    <t>5~7K/月</t>
  </si>
  <si>
    <t>单点车技术员</t>
  </si>
  <si>
    <t>营销专员</t>
  </si>
  <si>
    <t>35周岁以下</t>
  </si>
  <si>
    <t>光学设计工程师</t>
  </si>
  <si>
    <t>结构设计工程师</t>
  </si>
  <si>
    <t>20-30W/年</t>
  </si>
  <si>
    <t>工艺设计工程师</t>
  </si>
  <si>
    <t>8~12K/月</t>
  </si>
  <si>
    <t>PE工程师</t>
  </si>
  <si>
    <t>成型技术员</t>
  </si>
  <si>
    <t>软件工程师</t>
  </si>
  <si>
    <t>冷加工技术员</t>
  </si>
  <si>
    <t>高中及以上</t>
  </si>
  <si>
    <t>5.5~7.5K/月</t>
  </si>
  <si>
    <t>7~10K/月</t>
  </si>
  <si>
    <t>白片试模工程师</t>
  </si>
  <si>
    <t>白夜班倒班工作制</t>
  </si>
  <si>
    <t>打包工/搬运工</t>
  </si>
  <si>
    <t>40周岁以下</t>
  </si>
  <si>
    <t>4K/月</t>
  </si>
  <si>
    <t xml:space="preserve">其他福利：险：五险一金：住房公积金+社会保险 （养老、医疗、失业、工伤、生育）；
2、休假：享有法定节假日，正式工享有带薪年假、婚假、（陪）产假等其他福利假
招聘电话：周先生 13970338935
          徐女士 15707077206
公司地址：江西省上饶市凤凰西大道197号 </t>
  </si>
  <si>
    <t>江西彩虹光伏有限公司</t>
  </si>
  <si>
    <t>产线操作工</t>
  </si>
  <si>
    <t>5000-7000</t>
  </si>
  <si>
    <t>排班制</t>
  </si>
  <si>
    <t>生产班长</t>
  </si>
  <si>
    <t>5500-7000</t>
  </si>
  <si>
    <t>做五休二八小时</t>
  </si>
  <si>
    <t>机械维修工</t>
  </si>
  <si>
    <t>电气维修工</t>
  </si>
  <si>
    <t>生产组长</t>
  </si>
  <si>
    <t>5500-8000</t>
  </si>
  <si>
    <r>
      <rPr>
        <b/>
        <sz val="11"/>
        <color rgb="FF000000"/>
        <rFont val="宋体"/>
        <charset val="134"/>
      </rPr>
      <t>工艺技术类</t>
    </r>
    <r>
      <rPr>
        <sz val="11"/>
        <color rgb="FF000000"/>
        <rFont val="宋体"/>
        <charset val="134"/>
      </rPr>
      <t>（配料、熔解、压延/退火、磨边/打孔、镀膜、钢化）</t>
    </r>
  </si>
  <si>
    <t>5000-10000</t>
  </si>
  <si>
    <t>机械工程师</t>
  </si>
  <si>
    <t>暖通/空压工程师</t>
  </si>
  <si>
    <t>供配电工程师（高/低压）</t>
  </si>
  <si>
    <t>成本统计/生产计划</t>
  </si>
  <si>
    <t>法务主管</t>
  </si>
  <si>
    <t xml:space="preserve">福利1、央企，新能源产业，重点项目，前景好，发展空间大;                                                                                                                              
2、五险一金（公积金比例最高12%）                                                                                                                                    公司地址：江西省上饶经济技术开发区马鞍山片区内（江西彩虹光伏有限公司光伏玻璃厂房一期指挥部）
联系电话：0793-8650159
联 系 人：赵先生 18370892274（微信同号）
          徐女士 18170871800（微信同号）                                                                                                                                                                                                         </t>
  </si>
  <si>
    <t>江西福事特液压股份有限公司</t>
  </si>
  <si>
    <t>2名</t>
  </si>
  <si>
    <t>22-45岁</t>
  </si>
  <si>
    <t>本科</t>
  </si>
  <si>
    <t>8小时</t>
  </si>
  <si>
    <t>机器人安装调试工程师</t>
  </si>
  <si>
    <t>液压工程师</t>
  </si>
  <si>
    <t>1名</t>
  </si>
  <si>
    <t>25-40岁</t>
  </si>
  <si>
    <t>技术工程师</t>
  </si>
  <si>
    <t>20-35岁</t>
  </si>
  <si>
    <t>5000+提成</t>
  </si>
  <si>
    <t>行政接待</t>
  </si>
  <si>
    <t>20-30岁</t>
  </si>
  <si>
    <t>数控调机师</t>
  </si>
  <si>
    <t>8小时+加班</t>
  </si>
  <si>
    <t>福利待遇：
◆交通：公司安排厂车接送员工上下班
◆福利：入职缴纳五险一金、提供食宿、节日福利、带薪休假、技能培训、旅游团建.....
招聘电话：李：13907030264（微信同号）；高：15079351314（微信同号）
公司地址：上饶经开区世纪大道19号，江西福事特液压股份有限公司</t>
  </si>
  <si>
    <t>上饶捷泰新能源科技有限公司</t>
  </si>
  <si>
    <t>作业员</t>
  </si>
  <si>
    <t>18-42周岁</t>
  </si>
  <si>
    <t>初中及以上</t>
  </si>
  <si>
    <t>5200-7000</t>
  </si>
  <si>
    <t>12小时两班倒</t>
  </si>
  <si>
    <t>厨工</t>
  </si>
  <si>
    <t>40-52周岁</t>
  </si>
  <si>
    <t>3840-4340</t>
  </si>
  <si>
    <t>18-32周岁</t>
  </si>
  <si>
    <t>6000-7500</t>
  </si>
  <si>
    <t>其他福利：薪资：13薪，一线作业员有等级工评定考核，成长周期快，加薪幅度高；</t>
  </si>
  <si>
    <t>招聘电话：0793-8876811  18079397731
公司地址：上饶经济开发区兴业大道8号  
面试地址：经开区绿地城斜对面公司招聘室</t>
  </si>
  <si>
    <t>上饶市澳蓝特实业有限公司</t>
  </si>
  <si>
    <t>男女普工</t>
  </si>
  <si>
    <t>数名</t>
  </si>
  <si>
    <t>30-53岁</t>
  </si>
  <si>
    <t>10H</t>
  </si>
  <si>
    <t>生产主管</t>
  </si>
  <si>
    <t>8H</t>
  </si>
  <si>
    <t>25-52岁</t>
  </si>
  <si>
    <t>4500-5000</t>
  </si>
  <si>
    <t>其他福利：三餐、住宿都有</t>
  </si>
  <si>
    <t>招聘电话：18179302133（微信同号）凌   
公司地址：上饶经济开发区黄源片区</t>
  </si>
  <si>
    <t>晶科光伏材料有限公司</t>
  </si>
  <si>
    <t>一线操作工</t>
  </si>
  <si>
    <r>
      <rPr>
        <sz val="10.5"/>
        <color theme="1"/>
        <rFont val="宋体"/>
        <charset val="134"/>
      </rPr>
      <t>1</t>
    </r>
    <r>
      <rPr>
        <sz val="10.5"/>
        <color theme="1"/>
        <rFont val="宋体"/>
        <charset val="134"/>
      </rPr>
      <t>8-45</t>
    </r>
  </si>
  <si>
    <r>
      <rPr>
        <sz val="12"/>
        <color rgb="FF000000"/>
        <rFont val="宋体"/>
        <charset val="134"/>
      </rPr>
      <t>5</t>
    </r>
    <r>
      <rPr>
        <sz val="12"/>
        <color rgb="FF000000"/>
        <rFont val="宋体"/>
        <charset val="134"/>
      </rPr>
      <t>500-7500</t>
    </r>
  </si>
  <si>
    <r>
      <rPr>
        <sz val="12"/>
        <color rgb="FF000000"/>
        <rFont val="宋体"/>
        <charset val="134"/>
      </rPr>
      <t>4</t>
    </r>
    <r>
      <rPr>
        <sz val="12"/>
        <color rgb="FF000000"/>
        <rFont val="宋体"/>
        <charset val="134"/>
      </rPr>
      <t>0-50</t>
    </r>
  </si>
  <si>
    <r>
      <rPr>
        <sz val="12"/>
        <color rgb="FF000000"/>
        <rFont val="宋体"/>
        <charset val="134"/>
      </rPr>
      <t>4</t>
    </r>
    <r>
      <rPr>
        <sz val="12"/>
        <color rgb="FF000000"/>
        <rFont val="宋体"/>
        <charset val="134"/>
      </rPr>
      <t>000左右</t>
    </r>
  </si>
  <si>
    <t>面点师</t>
  </si>
  <si>
    <t>30-50</t>
  </si>
  <si>
    <t>保安</t>
  </si>
  <si>
    <r>
      <rPr>
        <sz val="10.5"/>
        <color theme="1"/>
        <rFont val="宋体"/>
        <charset val="134"/>
      </rPr>
      <t>2</t>
    </r>
    <r>
      <rPr>
        <sz val="10.5"/>
        <color theme="1"/>
        <rFont val="宋体"/>
        <charset val="134"/>
      </rPr>
      <t>5-40</t>
    </r>
  </si>
  <si>
    <t>叉车司机</t>
  </si>
  <si>
    <t>仓管</t>
  </si>
  <si>
    <r>
      <rPr>
        <sz val="10.5"/>
        <color theme="1"/>
        <rFont val="宋体"/>
        <charset val="134"/>
      </rPr>
      <t>25-</t>
    </r>
    <r>
      <rPr>
        <sz val="10.5"/>
        <color theme="1"/>
        <rFont val="宋体"/>
        <charset val="134"/>
      </rPr>
      <t>40</t>
    </r>
  </si>
  <si>
    <t>物料员</t>
  </si>
  <si>
    <t>20-38</t>
  </si>
  <si>
    <t>注塑技术员</t>
  </si>
  <si>
    <r>
      <rPr>
        <sz val="12"/>
        <color rgb="FF000000"/>
        <rFont val="宋体"/>
        <charset val="134"/>
      </rPr>
      <t>20-</t>
    </r>
    <r>
      <rPr>
        <sz val="12"/>
        <color rgb="FF000000"/>
        <rFont val="宋体"/>
        <charset val="134"/>
      </rPr>
      <t>40</t>
    </r>
  </si>
  <si>
    <t>其他福利：1、五险一金, 年底双薪;2、 免费工作服装，提供食宿, 班车接送;
3、节假日发放福利礼品，生日礼品；</t>
  </si>
  <si>
    <t>招聘电话：0793-8876023 / 0793-8876285
公司地址：江西省上饶市经济技术开发区兴业大道10号</t>
  </si>
  <si>
    <t>上饶市天佳新型材料有限公司</t>
  </si>
  <si>
    <t>工程项目储备干部</t>
  </si>
  <si>
    <t>18-28</t>
  </si>
  <si>
    <t>薪资面议</t>
  </si>
  <si>
    <t>其他福利：入职缴纳五险，提供免费住宿和午餐，宿舍配备空调、WIFI；节日发放礼品福利；
招聘电话：任主任  18170357677
公司地址：江西省上饶市经开区福田大道9号</t>
  </si>
  <si>
    <t>上饶市西中光学科技有限公司</t>
  </si>
  <si>
    <t>业务助理</t>
  </si>
  <si>
    <t>20-35</t>
  </si>
  <si>
    <t>8h</t>
  </si>
  <si>
    <t>采购专员</t>
  </si>
  <si>
    <t>3500-5000</t>
  </si>
  <si>
    <t>物控专员</t>
  </si>
  <si>
    <t>10h</t>
  </si>
  <si>
    <t>仓库管理员</t>
  </si>
  <si>
    <t>3500-4500</t>
  </si>
  <si>
    <t xml:space="preserve"> 8h</t>
  </si>
  <si>
    <t>检验员</t>
  </si>
  <si>
    <t>胶合点胶/定芯</t>
  </si>
  <si>
    <t>镀膜/超洗操机员</t>
  </si>
  <si>
    <t>18-40</t>
  </si>
  <si>
    <t>抛光精磨技术员</t>
  </si>
  <si>
    <t>芯取巡检/修机</t>
  </si>
  <si>
    <t>推平台</t>
  </si>
  <si>
    <t>55以内</t>
  </si>
  <si>
    <t>2800-3000</t>
  </si>
  <si>
    <t>12h</t>
  </si>
  <si>
    <t>其他福利：车间空调24小时开放，工作轻松。以上岗位试用期免费吃住，夜班岗位额外补贴45元/天。 每月5号准时发放薪资。</t>
  </si>
  <si>
    <t>招聘电话：13507931724 郑女士  18379952254 管女士         
公司地址：上饶市经济开发区龙门路盛奇光学产业园内8-1栋4楼 综合办公室</t>
  </si>
  <si>
    <t>上饶擎剑汽车电子有限公司</t>
  </si>
  <si>
    <t>22岁以上</t>
  </si>
  <si>
    <t>6千-8千</t>
  </si>
  <si>
    <t>若干</t>
  </si>
  <si>
    <t>其他福利：有餐补、晚班补贴、住宿、晋升空间
招聘电话：15891591553
公司地址：上饶经开区龙门路125号</t>
  </si>
  <si>
    <t>江西泽众制药股份有限公司</t>
  </si>
  <si>
    <t>车间统计员</t>
  </si>
  <si>
    <t>28-45</t>
  </si>
  <si>
    <t>2600-2800</t>
  </si>
  <si>
    <t>7.5小时26天制</t>
  </si>
  <si>
    <t>车间主任</t>
  </si>
  <si>
    <t>生产文员</t>
  </si>
  <si>
    <t>3000-3500</t>
  </si>
  <si>
    <t>财务部长</t>
  </si>
  <si>
    <t>35-48</t>
  </si>
  <si>
    <t>机电一体机修工</t>
  </si>
  <si>
    <t>30-55</t>
  </si>
  <si>
    <t>若干名</t>
  </si>
  <si>
    <t>30-58</t>
  </si>
  <si>
    <t>计件</t>
  </si>
  <si>
    <t>8-10小时</t>
  </si>
  <si>
    <t>12：00-24：00</t>
  </si>
  <si>
    <t>保洁员</t>
  </si>
  <si>
    <t>40-60</t>
  </si>
  <si>
    <t>2000-2300</t>
  </si>
  <si>
    <t>8小时26天制</t>
  </si>
  <si>
    <t>招聘电话：0793-8467009/13879328603（郭女士）
公司地址：上饶市三清山西大道78号（到广信区月亮湾汽车城沿老320国道往枫岭头方向走800米左右）</t>
  </si>
  <si>
    <t>汉光电缆股份有限公司</t>
  </si>
  <si>
    <t>电缆普工学徒</t>
  </si>
  <si>
    <t>8-2两班倒</t>
  </si>
  <si>
    <t>编织女工</t>
  </si>
  <si>
    <t>55以下</t>
  </si>
  <si>
    <t>45以下</t>
  </si>
  <si>
    <t>8-5.30长白班</t>
  </si>
  <si>
    <t>电线学徒</t>
  </si>
  <si>
    <t>40以下</t>
  </si>
  <si>
    <t>招聘电话：18507988816  郑经理   18720589149  王女士
公司地址：兴业大道六号</t>
  </si>
  <si>
    <t>江西鼎好科技发展有限公司</t>
  </si>
  <si>
    <t>4000-4500</t>
  </si>
  <si>
    <t>设备电工</t>
  </si>
  <si>
    <t>冲压工</t>
  </si>
  <si>
    <t>50岁以下</t>
  </si>
  <si>
    <t>焊接工</t>
  </si>
  <si>
    <t xml:space="preserve">其他福利：单休、包吃住
</t>
  </si>
  <si>
    <t>招聘电话：18879379256
公司地址：上饶经济开发区新科大道189号</t>
  </si>
  <si>
    <t>江西高瑞光电股份有限公司招聘简章</t>
  </si>
  <si>
    <r>
      <rPr>
        <b/>
        <sz val="12"/>
        <color rgb="FF000000"/>
        <rFont val="宋体"/>
        <charset val="134"/>
      </rPr>
      <t xml:space="preserve">研发人员                       </t>
    </r>
    <r>
      <rPr>
        <b/>
        <sz val="11"/>
        <color rgb="FF000000"/>
        <rFont val="宋体"/>
        <charset val="134"/>
      </rPr>
      <t>（光学/结构/电子工程师）</t>
    </r>
  </si>
  <si>
    <t>22-35岁</t>
  </si>
  <si>
    <t>统招大专以上</t>
  </si>
  <si>
    <t>4.5-8K</t>
  </si>
  <si>
    <t>双休，8H行政班</t>
  </si>
  <si>
    <t>技术储干</t>
  </si>
  <si>
    <t>6-8K</t>
  </si>
  <si>
    <t>长白班</t>
  </si>
  <si>
    <t>品质工程师</t>
  </si>
  <si>
    <t>23-40岁</t>
  </si>
  <si>
    <t>4.5-9K</t>
  </si>
  <si>
    <t>长班班/行政班</t>
  </si>
  <si>
    <t>生管/PMC主管</t>
  </si>
  <si>
    <t>市场开发专员/主管/经理</t>
  </si>
  <si>
    <t>30-40岁</t>
  </si>
  <si>
    <t>工程师（芯取/镀膜/模造）</t>
  </si>
  <si>
    <t>20-40岁</t>
  </si>
  <si>
    <t>试做工程师</t>
  </si>
  <si>
    <t>5-9K</t>
  </si>
  <si>
    <t>算法工程师</t>
  </si>
  <si>
    <t>工艺工程师</t>
  </si>
  <si>
    <t>结构工程师</t>
  </si>
  <si>
    <t>统招本科以上</t>
  </si>
  <si>
    <t>光学工程师</t>
  </si>
  <si>
    <t>18-40岁</t>
  </si>
  <si>
    <t>4500-6000</t>
  </si>
  <si>
    <t>长白班/两班倒</t>
  </si>
  <si>
    <t>公司福利：                                                                                                                                                                                                            1、员工夜班补贴38元/天；月休2-3天。                                                                                                                                                                                2、定期进行员工培训，学习机会多，晋升空间大。
招聘电话：18146713156（欧阳） 18707038517（曹） 18270158255（王） 微信同号。
招聘地址： 江西省上饶经济技术开发区兴业大道19号</t>
  </si>
  <si>
    <t>上饶市达淋新材料有限公司</t>
  </si>
  <si>
    <t>品质主管</t>
  </si>
  <si>
    <t>成本会计</t>
  </si>
  <si>
    <t>线束工程师</t>
  </si>
  <si>
    <t>品保</t>
  </si>
  <si>
    <t>18-35岁</t>
  </si>
  <si>
    <t>3800-4000</t>
  </si>
  <si>
    <t>其他福利：免食宿、缴纳五险一金。节日福利.</t>
  </si>
  <si>
    <t>招聘电话：18779359629 胡女士 （微信同号）
         18279389195 张女士 （微信同号）
公司地址：上饶市经济开发区黄源片区三纬西路9号（罗家石）上饶市达淋新材料有限公司</t>
  </si>
  <si>
    <t>江西安驰新能源科技有限公司</t>
  </si>
  <si>
    <t>销售经理</t>
  </si>
  <si>
    <t>常白班</t>
  </si>
  <si>
    <t>销售跟单</t>
  </si>
  <si>
    <t>采购工程师</t>
  </si>
  <si>
    <t>福利：五险一金包吃住
招聘电话：王小姐17393123379
工作地址：江西上饶市经济开发区兴业大道128号</t>
  </si>
  <si>
    <t>瑞达金属</t>
  </si>
  <si>
    <t>帮厨</t>
  </si>
  <si>
    <t>58岁以下</t>
  </si>
  <si>
    <t>地址：上饶经开区董团乡吴州区附近
招聘电话：13397930251</t>
  </si>
  <si>
    <t>上饶美宇达光学仪器有限公司招聘</t>
  </si>
  <si>
    <t>CNC师傅</t>
  </si>
  <si>
    <t>数控车操作工</t>
  </si>
  <si>
    <t>4500-8000</t>
  </si>
  <si>
    <t>注塑机操作工</t>
  </si>
  <si>
    <t>注塑机成型机台员</t>
  </si>
  <si>
    <t>工作地址：江西省上饶市经开区笔架山6号
电话：19808011348</t>
  </si>
  <si>
    <t>北环冷藏</t>
  </si>
  <si>
    <t>两班倒</t>
  </si>
  <si>
    <t>月休2天</t>
  </si>
  <si>
    <t>其他福利：
招聘电话：戴  1779363868
公司地址：</t>
  </si>
  <si>
    <t>江西欧特光学有限公司</t>
  </si>
  <si>
    <t>检验</t>
  </si>
  <si>
    <t>18-36</t>
  </si>
  <si>
    <t>4K-7K</t>
  </si>
  <si>
    <t>4k-7k</t>
  </si>
  <si>
    <t>其他福利：1、公司为员工提供免费住宿，宿舍有独立的卫生间等，环境优美。
           2、公司提供工作餐，菜品新鲜味道佳</t>
  </si>
  <si>
    <t xml:space="preserve">招聘电话：电话：19907036035江女士（微信同号）
公司地址：江西省上饶经济开发区兴业大道11号合创汇光电信息科技园3号楼
</t>
  </si>
  <si>
    <t>上饶市德淋科技有限公司</t>
  </si>
  <si>
    <t>12小时，单休</t>
  </si>
  <si>
    <t>电线开机员</t>
  </si>
  <si>
    <t>工艺绘图员</t>
  </si>
  <si>
    <t>8小时，单休</t>
  </si>
  <si>
    <t>电线技术经理</t>
  </si>
  <si>
    <t>B2司机</t>
  </si>
  <si>
    <t>20-45</t>
  </si>
  <si>
    <t>其他福利：长白班，免费工作餐、住宿；交五险一金；节日福利等
招聘电话： 陈女士：18770305887
          许先生：18779352282
公司地址：江西省上饶市经济技术开发区新科大道71号；</t>
  </si>
  <si>
    <t>合   计</t>
  </si>
  <si>
    <r>
      <rPr>
        <b/>
        <sz val="26"/>
        <color rgb="FFD739DD"/>
        <rFont val="黑体"/>
        <charset val="134"/>
      </rPr>
      <t>-</t>
    </r>
    <r>
      <rPr>
        <b/>
        <sz val="26"/>
        <color rgb="FFD739DD"/>
        <rFont val="黑体"/>
        <charset val="134"/>
      </rPr>
      <t>江西耐普矿机股份有限公司</t>
    </r>
  </si>
  <si>
    <r>
      <rPr>
        <sz val="12.5"/>
        <color theme="1"/>
        <rFont val="宋体"/>
        <charset val="134"/>
      </rPr>
      <t>江西耐普矿机股份有限公司是集研、产、销于一体的选矿设备及橡胶耐磨备件制造企业。公司成立于2005年，位于江西上饶经济技术开发区（国家级）</t>
    </r>
    <r>
      <rPr>
        <sz val="12.5"/>
        <color theme="1"/>
        <rFont val="宋体"/>
        <charset val="134"/>
      </rPr>
      <t>，于</t>
    </r>
    <r>
      <rPr>
        <sz val="12.5"/>
        <color theme="1"/>
        <rFont val="宋体"/>
        <charset val="134"/>
      </rPr>
      <t>2011年完成股改，2020年2月在创业板成功上市。</t>
    </r>
    <r>
      <rPr>
        <sz val="12.5"/>
        <color rgb="FF000000"/>
        <rFont val="宋体"/>
        <charset val="134"/>
      </rPr>
      <t>公司正处于高速发展阶段，我们诚邀您的加盟，共创耐普新篇章！</t>
    </r>
  </si>
  <si>
    <t>人数</t>
  </si>
  <si>
    <t>要求</t>
  </si>
  <si>
    <t>标准工时</t>
  </si>
  <si>
    <r>
      <rPr>
        <sz val="11"/>
        <color rgb="FF000000"/>
        <rFont val="宋体"/>
        <charset val="134"/>
      </rPr>
      <t>有</t>
    </r>
    <r>
      <rPr>
        <sz val="11"/>
        <color rgb="FF000000"/>
        <rFont val="宋体"/>
        <charset val="134"/>
      </rPr>
      <t>制造业招聘岗位相关工作经验有些考虑</t>
    </r>
  </si>
  <si>
    <t>切削工艺制作或工艺编制经验；较强的独立分析问题和解决问题的能力； 熟练运用二维、三维设计软件以及办公软件</t>
  </si>
  <si>
    <r>
      <rPr>
        <sz val="11"/>
        <color rgb="FF000000"/>
        <rFont val="宋体"/>
        <charset val="134"/>
      </rPr>
      <t>本科以上学历</t>
    </r>
    <r>
      <rPr>
        <sz val="11"/>
        <color theme="1"/>
        <rFont val="宋体"/>
        <charset val="134"/>
      </rPr>
      <t>，熟悉运用三维、二维等制图软件以及办公软件。敬业、诚信、忠实可靠，严谨的工作态度，协作能力、沟通能力强。</t>
    </r>
  </si>
  <si>
    <t>根据生产计划制定派工计划，有相关岗位工作经验，熟练办公软件，会看图纸</t>
  </si>
  <si>
    <t>本科以上学历，机械相关专业</t>
  </si>
  <si>
    <t>机械类，材料学相关专业，有无经验亦可培养</t>
  </si>
  <si>
    <t>熟练办公软件，负责车间领料，日产量统计核对</t>
  </si>
  <si>
    <t>有制造业会计岗位相关工作，有中级职称</t>
  </si>
  <si>
    <t>应届往届毕业生，机械设计类、材料学、模具设计、数控、市场营销等相关专业</t>
  </si>
  <si>
    <r>
      <rPr>
        <sz val="11"/>
        <color rgb="FF000000"/>
        <rFont val="宋体"/>
        <charset val="134"/>
      </rPr>
      <t>市场营销或机械类相关专业，</t>
    </r>
    <r>
      <rPr>
        <sz val="11"/>
        <color theme="1"/>
        <rFont val="宋体"/>
        <charset val="134"/>
      </rPr>
      <t>工作细致认真，具备一定的协调与沟通能力；具备团队合作精神</t>
    </r>
  </si>
  <si>
    <t>会使用千分尺、卡尺等测量工具；能看懂机械图纸</t>
  </si>
  <si>
    <t>材料成型，金属材料等相关专业</t>
  </si>
  <si>
    <t>能简单识图，能吃苦，学习能力良好</t>
  </si>
  <si>
    <t>有餐饮行业相关工作经验优先</t>
  </si>
  <si>
    <t>有相关岗位工作经验，身体健康</t>
  </si>
  <si>
    <t>三班两倒，吃苦耐劳，身体健康</t>
  </si>
  <si>
    <t>基础化学知识，基础消防知识，安全管理知识，2年管理工作经验</t>
  </si>
  <si>
    <t>能看懂基本装配图，机械相关专业，吃苦耐劳</t>
  </si>
  <si>
    <t>电工：熟悉企业的强电弱电:</t>
  </si>
  <si>
    <t>设备维修工：有维修工机械设备，行车或者是液压设备</t>
  </si>
  <si>
    <t>锅炉工：需要持有锅炉证</t>
  </si>
  <si>
    <t>中专以上学历，学习能力接受能力良好</t>
  </si>
  <si>
    <t>车工：普车或者数控车工，能识图</t>
  </si>
  <si>
    <t>CNC操作工：有cnc操机工作经验优先，学徒工亦可接受培养</t>
  </si>
  <si>
    <r>
      <rPr>
        <b/>
        <sz val="11"/>
        <color rgb="FF000000"/>
        <rFont val="黑体"/>
        <charset val="134"/>
      </rPr>
      <t>其他福利</t>
    </r>
    <r>
      <rPr>
        <b/>
        <sz val="11"/>
        <color rgb="FF000000"/>
        <rFont val="黑体"/>
        <charset val="134"/>
      </rPr>
      <t>：</t>
    </r>
    <r>
      <rPr>
        <sz val="11"/>
        <color rgb="FF000000"/>
        <rFont val="宋体"/>
        <charset val="134"/>
      </rPr>
      <t>1</t>
    </r>
    <r>
      <rPr>
        <sz val="11"/>
        <color rgb="FF000000"/>
        <rFont val="黑体"/>
        <charset val="134"/>
      </rPr>
      <t>、</t>
    </r>
    <r>
      <rPr>
        <sz val="11"/>
        <color rgb="FF000000"/>
        <rFont val="宋体"/>
        <charset val="134"/>
      </rPr>
      <t>五险一金,定期体检，生日福利，部门团建</t>
    </r>
  </si>
  <si>
    <t>2、专业培训，绩效奖金，工龄工资</t>
  </si>
  <si>
    <r>
      <rPr>
        <sz val="11"/>
        <color rgb="FF000000"/>
        <rFont val="宋体"/>
        <charset val="134"/>
      </rPr>
      <t xml:space="preserve">          3、提供免费住宿，餐补</t>
    </r>
    <r>
      <rPr>
        <sz val="11"/>
        <color rgb="FF000000"/>
        <rFont val="宋体"/>
        <charset val="134"/>
      </rPr>
      <t>，</t>
    </r>
    <r>
      <rPr>
        <sz val="11"/>
        <color rgb="FF000000"/>
        <rFont val="宋体"/>
        <charset val="134"/>
      </rPr>
      <t>班车接</t>
    </r>
    <r>
      <rPr>
        <sz val="11"/>
        <color rgb="FF000000"/>
        <rFont val="宋体"/>
        <charset val="134"/>
      </rPr>
      <t>送</t>
    </r>
  </si>
  <si>
    <t>4、优秀员工旅游，晋升平台</t>
  </si>
  <si>
    <r>
      <rPr>
        <b/>
        <sz val="14"/>
        <color rgb="FF000000"/>
        <rFont val="黑体"/>
        <charset val="134"/>
      </rPr>
      <t>联系方式：</t>
    </r>
    <r>
      <rPr>
        <b/>
        <sz val="14"/>
        <color theme="1"/>
        <rFont val="黑体"/>
        <charset val="134"/>
      </rPr>
      <t xml:space="preserve">0793-8876311  18370302793何  13755356773夏  </t>
    </r>
  </si>
  <si>
    <r>
      <rPr>
        <b/>
        <sz val="14"/>
        <color rgb="FF000000"/>
        <rFont val="黑体"/>
        <charset val="134"/>
      </rPr>
      <t>公司地址：</t>
    </r>
    <r>
      <rPr>
        <b/>
        <sz val="18"/>
        <color theme="1"/>
        <rFont val="黑体"/>
        <charset val="134"/>
      </rPr>
      <t>上饶市经济开发区吉利大道18号（导航搜索郑家耐普）</t>
    </r>
  </si>
  <si>
    <r>
      <rPr>
        <sz val="14"/>
        <rFont val="宋体"/>
        <charset val="134"/>
      </rPr>
      <t xml:space="preserve">    </t>
    </r>
    <r>
      <rPr>
        <b/>
        <sz val="14"/>
        <rFont val="宋体"/>
        <charset val="134"/>
      </rPr>
      <t>公司简介</t>
    </r>
    <r>
      <rPr>
        <sz val="14"/>
        <rFont val="宋体"/>
        <charset val="134"/>
      </rPr>
      <t>：海德汉自动化科技有限公司2016年注册成立，注册资金1600万。公司致力于生产汽车零部件加工、钣金制作、动力电池箱体，储能箱体，储能机架，现因发展需要招聘以下岗位人员：</t>
    </r>
  </si>
  <si>
    <t>要求：吃苦耐劳，勤快好学，适应双班。有电脑基础。</t>
  </si>
  <si>
    <t>要求：吃苦耐劳，勤劳踏实，适应双班。工作认真仔细，责任心强做事稳重，如身体健康年龄可适当放宽到18--50岁以下</t>
  </si>
  <si>
    <t>要求：吃苦耐劳，勤劳踏实，适应双班。看得懂图纸，工作认真仔细，责任心强做事稳重。</t>
  </si>
  <si>
    <t>要求： 看得懂图纸，相关折弯2年工作经验工作认真仔细，责任心强做事稳重。</t>
  </si>
  <si>
    <t>要求：大专文凭 看得懂图纸，熟练使用CAD和UG，工作认真仔细，责任心强做事稳重。</t>
  </si>
  <si>
    <t>有2年以上质检经验，工作认真，服从团队管理，能看懂图纸的优先。</t>
  </si>
  <si>
    <t>其他福利： 1、公司为员工提供住宿。
           2、公司提供免费工作餐
           3、公司为转正员工购买社保，养老、工伤等保险福利。
           4、加班补贴等等
           5、以上岗位工资无上限，你的能力决定你的收入</t>
  </si>
  <si>
    <t>招聘热线：17379330665 郑</t>
  </si>
  <si>
    <t xml:space="preserve">   公司简介：江西晶科光伏材料有限公司为全球知名、极具创新力的太阳能科技企业、中国制造行业前500强的晶科能源股份有限公司下属全资子公司。成立于2010年，注册资金1亿元人民币。公司拥有全自动生产线40余条，年产值近40亿元。主要产品涵盖太阳能光伏连接器、接线盒、铝边框、光伏支架等成品及配件。产品通过了T0 V 、 UL 、 JET 等国际认证，同时公司通过了IS09001:2015质量管理体系认证， ISo 14001环境管理体系认证。</t>
  </si>
  <si>
    <t>招聘电话：18679372227叶</t>
  </si>
  <si>
    <t>要求：1、2年以上汽车内外饰质量工作经验，能有效地组织实施过程和产品的监视和测量，制止不合格品的流转。2、能适应出差。</t>
  </si>
  <si>
    <t>要求：1、3年以上汽车内外饰项目管理经验，熟悉注塑及喷涂工艺，会CAD二维绘图，会使用CATIA或UG等一种三维软件。2、能适应出差。</t>
  </si>
  <si>
    <t>要求：1、 有2年以上的制造业成本分析工作经验；2、精通EXCEL,对数据敏感，会ERP系统；3、具备较强的沟通、谈判能力，抗压能力强。</t>
  </si>
  <si>
    <t>要求：1、懂模具结构，产品设计，装配工艺，能对模具的不合理设计提出建议改善方案，有良好的维修动手能力及可以对模具进行维修保养。2、能适应出差。</t>
  </si>
  <si>
    <t>要求：1、熟悉机器人的编程与工艺调试，能独立操作机器人。</t>
  </si>
  <si>
    <t>要求：1、要有塑料件手工喷漆经验，熟知手工喷漆流程；2、有做过汽车内外饰喷漆工作优先</t>
  </si>
  <si>
    <t>要求：1、要有责任心、有服务意识，沟通能力强，会基本电脑，能服从安排，有做过现场售后服务工作经验者优先；</t>
  </si>
  <si>
    <t>2、能适应驻场在外地主机厂售后服务。</t>
  </si>
  <si>
    <t>要求：1、5年以上汽车内外饰工作经验，熟悉注塑及喷涂工艺，有对生产的问题进行分析和创新解决能力及对设备及工艺模具了解；</t>
  </si>
  <si>
    <t>要求：1、有8年以上涂装管理经验，对自动喷漆线有5年以汽车内外鉓管理经验，对自动化喷漆设备较为熟悉；</t>
  </si>
  <si>
    <t>要求：1、身体健康、服从安排。</t>
  </si>
  <si>
    <t>要求：1、身体健康、服从安排、适应加班</t>
  </si>
  <si>
    <t>要求：1、</t>
  </si>
  <si>
    <t>要求：1、2年以上汽车内外饰质量工作经验，2、熟通16949体系</t>
  </si>
  <si>
    <r>
      <rPr>
        <b/>
        <sz val="12"/>
        <color rgb="FF000000"/>
        <rFont val="宋体"/>
        <charset val="134"/>
      </rPr>
      <t xml:space="preserve">   公司简介：</t>
    </r>
    <r>
      <rPr>
        <sz val="12"/>
        <color rgb="FF000000"/>
        <rFont val="宋体"/>
        <charset val="134"/>
      </rPr>
      <t>江西吉利新能源商用车有限公司作为浙江吉利新能源商用车集团有限公司子公司，成立于2018年2月，总用地面积：1178亩。产品采用吉利独有的动力系统、借助吉利汽车技术研发平台基础开发的新能源轻卡城市物流车。作为城市商用车中规模最大的城市物流车产品，将加速向新能源车型升级换代。我们企业在2021年荣获江西省高新技术企业、江西省专精特新企业、江西省智能制造标杆企业，上饶市企业技术中心，上饶市两化融合示范企业等荣誉称号。
    今年4月12日，国务院总理李克强来到我们江西吉利进行考察，勉励江西吉利推出更多质量高、安全性强、市场需要的新产品，越走越远，越走越稳，越走越好。 
未来，我们将在各级领导的关怀下，扎根上饶以成为国际领先、国内一流的新能源商用车生产基地为发展总目标，为经开区的汽车产业发展做出应有的贡献。</t>
    </r>
  </si>
  <si>
    <t>要求：要有叉车证。</t>
  </si>
  <si>
    <r>
      <rPr>
        <b/>
        <sz val="12"/>
        <color rgb="FF000000"/>
        <rFont val="宋体"/>
        <charset val="134"/>
      </rPr>
      <t>其他福利：</t>
    </r>
    <r>
      <rPr>
        <sz val="12"/>
        <color rgb="FF000000"/>
        <rFont val="宋体"/>
        <charset val="134"/>
      </rPr>
      <t>六险一金、餐补、房补</t>
    </r>
  </si>
  <si>
    <t xml:space="preserve">    公司简介：江西凤凰光学科技有限公司（简称“凤凰光学”）原隶属于凤凰光学集团有限公司，母公司成立于1965年，是中国民族光学行业知名品牌和国家重点高新技术企业。2015年企业重组改制后整体划归中电海康集团有限公司。“凤凰光学”是中国光学行业第一家上市公司（股票代码：600071 ）。主营业务遍及光学元件、金属元件、各类光学镜头、光学仪器等光学领域，在光学冷加工、金属加工、热处理、表面处理、注塑、压铸和精密模具制造等加工工艺方面具有国内乃至亚洲领先水平。</t>
  </si>
  <si>
    <t>要求：1年以上相关工作经验；有IS09001及IATF16949质量管理体系基础</t>
  </si>
  <si>
    <t>要求：理工科类专业，1年及以上相关工作经验且看懂图纸</t>
  </si>
  <si>
    <t>要求：韩语/日语/英语/营销专业，1年以上工作经验，男性优先</t>
  </si>
  <si>
    <t>要求：光学设计相关专业，光学设计经验3年以上；熟练掌握ZEMAX等光学设计软件，熟悉CAD的画图软件</t>
  </si>
  <si>
    <t>要求：机械设计与制造, 仪器仪表, 光学工程、光电子等相关专业；能熟练使用UG、CAD等设计软件</t>
  </si>
  <si>
    <t>要求：机械设计、制造类均可，熟练掌握3D造型及CAD制图和压铸件加工工艺及工装设计经验，懂压铸部品及压铸模技术打合能力</t>
  </si>
  <si>
    <t>要求：1年及以上相关工作经验；熟练操作一系列设计软件</t>
  </si>
  <si>
    <t>要求：有塑胶镜片成型经验2年以上；熟悉FANUC、住友成型机、德赛剪片机操作</t>
  </si>
  <si>
    <t>要求：具备工控类软件设计5年以上，熟悉C/C++/C#，至少一种数据库，有Matlab、python等经验者优先</t>
  </si>
  <si>
    <t>要求：5年以上相关工作经验</t>
  </si>
  <si>
    <t>要求：具备非标机械设计经验5年以上，有精密机械设计经验者优先</t>
  </si>
  <si>
    <t>要求：从事光学镜片成型调机3年以上工作经验，有安防和车载及投影镜片试模经验者优先</t>
  </si>
  <si>
    <t>要求：负责货物的搬运、卸载、打包工作</t>
  </si>
  <si>
    <r>
      <rPr>
        <b/>
        <sz val="11"/>
        <color theme="1"/>
        <rFont val="宋体"/>
        <charset val="134"/>
      </rPr>
      <t xml:space="preserve">其他福利：
</t>
    </r>
    <r>
      <rPr>
        <sz val="11"/>
        <color theme="1"/>
        <rFont val="宋体"/>
        <charset val="134"/>
      </rPr>
      <t>1、保险：五险一金：住房公积金+社会保险 （养老、医疗、失业、工伤、生育）；
2、休假：享有法定节假日，正式工享有带薪年假、婚假、（陪）产假等其他福利假；
3、津贴：享受夜班津贴30元/晚，高温津贴及特岗津贴；
4、住宿：5-6人/间公寓，免住宿费，有空调、独立卫生间、阳台、淋浴等配套设施；
5、就餐：美味可口的员工餐厅，提供三餐，每工作日提供餐补12元，打到餐卡上；
6、礼金：节假日礼品、每年春节发放年货物资等； 
7、体检：入职满半年可报销入职体检费，每年组织免费体检；
8、公司活动：定期举行员工活动、技能大赛。</t>
    </r>
  </si>
  <si>
    <r>
      <rPr>
        <b/>
        <sz val="11"/>
        <color theme="1"/>
        <rFont val="宋体"/>
        <charset val="134"/>
      </rPr>
      <t>招聘电话：</t>
    </r>
    <r>
      <rPr>
        <sz val="11"/>
        <color theme="1"/>
        <rFont val="宋体"/>
        <charset val="134"/>
      </rPr>
      <t>周先生 13970338935
          徐女士 15707077206</t>
    </r>
    <r>
      <rPr>
        <b/>
        <sz val="11"/>
        <color theme="1"/>
        <rFont val="宋体"/>
        <charset val="134"/>
      </rPr>
      <t xml:space="preserve">
公司地址：</t>
    </r>
    <r>
      <rPr>
        <sz val="11"/>
        <color theme="1"/>
        <rFont val="宋体"/>
        <charset val="134"/>
      </rPr>
      <t xml:space="preserve">江西省上饶市凤凰西大道197号 </t>
    </r>
  </si>
  <si>
    <r>
      <rPr>
        <b/>
        <sz val="11"/>
        <color theme="1"/>
        <rFont val="宋体"/>
        <charset val="134"/>
        <scheme val="minor"/>
      </rPr>
      <t>公司简介：</t>
    </r>
    <r>
      <rPr>
        <sz val="11"/>
        <color theme="1"/>
        <rFont val="宋体"/>
        <charset val="134"/>
        <scheme val="minor"/>
      </rPr>
      <t xml:space="preserve">
    江西彩虹光伏有限公司（央企）成立于2021年1月，位于江西省上饶经济技术开发区马鞍山片区。公司隶属于中国电子彩虹集团旗下的上市公司彩虹集团新能源股份有限公司（HK0438），是母公司重点规划建设的超薄高透光伏玻璃项目。项目总投资106亿，分三期建设10座光伏玻璃窑炉及配套深加工产线，其中一期工程预计2022年逐步投产运行。
    彩虹集团是中国电子信息产业集团(CEC)旗下的一家国有特大型企业，现有总资产553亿，员工7000余人，拥有全资/控股/参股公司63家，其中包括两家上市公司和一个国家工程实验室。
    未来，江西彩虹光伏有限公司将致力于新能源光伏玻璃产业集研发、生产和销售为一体的全方位发展，依托母公司彩虹集团及新能源股份有限公司的雄厚实力，以打造“为国家提供战略性先进材料产品及解决方案”的世界一流企业为愿景；聚焦国家战略，大力发展绿色新能源，推进能源转型，顺应全球绿色低碳发展潮流，为国家实现“碳达峰、碳中和”的目标贡献企业力量。</t>
    </r>
  </si>
  <si>
    <t>招聘岗位</t>
  </si>
  <si>
    <t>学历要求</t>
  </si>
  <si>
    <t>综合薪资</t>
  </si>
  <si>
    <t>岗位要求</t>
  </si>
  <si>
    <t>福利</t>
  </si>
  <si>
    <t>三班两倒，做四休二（月休10天左右）</t>
  </si>
  <si>
    <t>18-45周岁，有制造业对应岗位工作经验。</t>
  </si>
  <si>
    <t>1、央企，新能源产业，重点项目，前景好，发展空间大;                                                                                                                              
2、五险一金（公积金比例最高12%）                                                                                                                                    3、公司自有食堂，2-3人/间宿，上下班免费班车；
4、带薪年假、工龄补贴、劳保津贴、高温补贴、通讯补贴、职称补贴、在职学历提升补贴、
年度体检、节假日礼品等福利齐全；                                                                                                                             5、提供员工培训机会，包括入职培训、在职培训、晋升培训、岗位轮训等各类培训，不断提升员工职业价值。</t>
  </si>
  <si>
    <t>五天8小时，周末双休</t>
  </si>
  <si>
    <t>18-45周岁，工科类专业优先，有生产管理工作经验。</t>
  </si>
  <si>
    <t>无机非金属材料、化工、材料等工科类专业，应届生亦可培养。</t>
  </si>
  <si>
    <t>机械等工科类专业，有制造业对应岗位工作经验。</t>
  </si>
  <si>
    <t>电气类专业，有制造业对应岗位工作经验。</t>
  </si>
  <si>
    <t>工科类专业，有制造业对应岗位工作经验。</t>
  </si>
  <si>
    <t>电气、电力类专业，有制造业对应岗位工作经验。</t>
  </si>
  <si>
    <t>工科类专业；在相关管理岗位上工作3年以上。</t>
  </si>
  <si>
    <t>法学类专业；3年以上法务岗位工作经验，持有A证、律师证者优先。</t>
  </si>
  <si>
    <t xml:space="preserve">公司地址：江西省上饶经济技术开发区马鞍山片区内（江西彩虹光伏有限公司光伏玻璃厂房一期指挥部）
联系电话：0793-8650159
联 系 人：赵先生 18370892274（微信同号）
          徐女士 18170871800（微信同号）                                                                                                                                                                                                         </t>
  </si>
  <si>
    <r>
      <rPr>
        <b/>
        <sz val="12"/>
        <color theme="1"/>
        <rFont val="宋体"/>
        <charset val="134"/>
      </rPr>
      <t xml:space="preserve">   公司简介：</t>
    </r>
    <r>
      <rPr>
        <sz val="12"/>
        <color theme="1"/>
        <rFont val="宋体"/>
        <charset val="134"/>
      </rPr>
      <t>江西福事特成立于2005年，主要从事液压管路系统研发、生产及销售，主要产品包括硬管总成、软管总成、管接头及油箱等液压元件。自设立以来，公司专注于为客户提供清洁、安全、无泄漏的液压管路系统，同时给予客户贴近式服务和解决方案，建立了较强的竞争优势。公司秉持着“成为液压管路系统标杆”的企业愿景和“诚信、优质、创新、共享”的企业理念，多年来通过稳定的产品质量，在工程机械、矿山设备、冶金设备、风力发电装备、凝噎机械等领域积累了优质的客户资源，主要包括三一集团、江铜集团、中联重科、中煤集团、国能集团、徐工集团、山河智能、振华重工、西马克、南高齿、久保田等行业内知名企业。</t>
    </r>
  </si>
  <si>
    <t>本科及以上学历，机械设计类相关专业；有非标设计，项目方案制作、设计、安装调试者优先。</t>
  </si>
  <si>
    <t>本科及以上学历，机电一体化类相关专业；有非标设计，项目方案制作、设计、安装调试者优先。</t>
  </si>
  <si>
    <t>本科及以上学历，机器人相关专业，熟练掌握FANUC 、ABB、 KUKA、YSKAWA机器人编程以及了解其它国产机器人；能够使用RobotStudio、Roboguide进行运动仿真。</t>
  </si>
  <si>
    <t>本科及以上学历毕业，液压类相关专业；有液压系统设计相关经验优先；熟练掌握SolidWorks、AutoCAD及office办公软件操作。</t>
  </si>
  <si>
    <t>大专及以上学历，2年以上机械类质量管理工作经验，有良好的品质意识和计量管理知识与能力，熟悉ISO9001、140001体系；2.丰富的现场质量管理经验；3.具有质量管理类的专业培训；4.具有良好的语言表达、沟通组织协调能力；5.具有良好的资料撰写能力和质量数据统计能力；</t>
  </si>
  <si>
    <t>本科及以上学历，机械制造相关专业，有工装、模具和设备等设计和改进相关工作经验，协助解决生产一线有关技术问题，负责销售市场技术支持。</t>
  </si>
  <si>
    <t>大专及以上学历，有相关工作经验，熟悉商务礼仪。</t>
  </si>
  <si>
    <t>要求：熟悉数控编程、调试工作，根据图纸要求按工艺文件进行调机生产，能够自检并教导操作工正常生产，确保产品合格。</t>
  </si>
  <si>
    <t>福利待遇：
◆交通：公司安排厂车接送员工上下班
◆福利：入职缴纳五险一金、提供食宿、节日福利、带薪休假、技能培训、旅游团建.....</t>
  </si>
  <si>
    <t>招聘电话：李：13907030264（微信同号）；高：15079351314（微信同号）
公司地址：上饶经开区世纪大道19号，江西福事特液压股份有限公司</t>
  </si>
  <si>
    <t xml:space="preserve">    上饶捷泰新能源科技有限公司是一家A股上市的高新技术企业【股票代码：002865】，现有在职人数3000余人。公司专注于高效太阳能电池研发、制造、销售和服务于一体，致力于为客户提供高性能，高可靠性，满足IEC双倍标准的高效太阳能电池产品。主打产品大尺寸 (182mm&amp;210mm) N型TOPCon电池与单晶PERC电池，PERC电池转换效率高达23.5%，N型TOPCon电池转换效率达24.5%，产品性能达到国际先进水平，产能规模位居行业前列。
    捷泰科技采用国际最先进的太阳能电池生产工艺和设备，生产研发技术团队以博士、硕士为主，具有高、中级技术职称的员工达800多人，拥有国家专利116项，其中发明专利31项。        
    未来，捷泰科技将利用资本市场资源，深化全球合作，加快科技创新，扩大产能规模，目标成为全球领先的太阳能电池龙头企业，为推动太阳能清洁能源在全球范围内广泛应用，作出积极贡献！
</t>
  </si>
  <si>
    <t>18-40周岁</t>
  </si>
  <si>
    <t>要求：身体健康、吃苦耐劳、服从管理、无大面积纹身，适应站班、倒班</t>
  </si>
  <si>
    <t>要求：身体健康、吃苦耐劳，适应倒班，负责洗碗洗菜切菜等工作，会开电动三轮车优先</t>
  </si>
  <si>
    <t>11小时白班</t>
  </si>
  <si>
    <t>要求：身体健康、吃苦耐劳，会写字，会使用手机，可接受室外作业</t>
  </si>
  <si>
    <t>要求：物理、材料、化学、新能源、环境等相关专业，适应倒班，可接受应届毕业生</t>
  </si>
  <si>
    <t xml:space="preserve">其他福利：
1、薪资：有年终奖，作业员等级工评定考核加薪快，幅度高，最快3个月可加薪，最高累计加薪2500元
2、食宿：福利食堂，1元一餐，每餐配备3 菜 1 汤，定期发放水果；免费住宿，环境好，宿舍配备空调、热水器、洗衣机、独立卫生间等；
3、其他福利：厂车接送、健康体检、带薪年假、优秀员工旅游、员工生日福利、员工培训等。
</t>
  </si>
  <si>
    <r>
      <rPr>
        <b/>
        <sz val="12"/>
        <color theme="1"/>
        <rFont val="宋体"/>
        <charset val="134"/>
      </rPr>
      <t>招聘电话：0793-8876811 18079397731（微信同号）</t>
    </r>
    <r>
      <rPr>
        <b/>
        <sz val="12"/>
        <color theme="1"/>
        <rFont val="宋体"/>
        <charset val="134"/>
      </rPr>
      <t xml:space="preserve">
公司地址：上饶经开区兴业大道</t>
    </r>
    <r>
      <rPr>
        <b/>
        <sz val="12"/>
        <color theme="1"/>
        <rFont val="宋体"/>
        <charset val="134"/>
      </rPr>
      <t>8号（老大门）
面试地址：上饶经开区凤凰西大道兴园派出所斜对面（新大门）</t>
    </r>
  </si>
  <si>
    <t xml:space="preserve">   公司简介：上饶市澳蓝特实业有限公司成立于2015年8月，位于国家级上饶经济技术开发区黄源片区；是一家集研发、生产、销售为一体的板材生产企业，主要产品有：生态板、多层板、密度板、刨花板、PET板等；公司一贯坚持“质量第一，用户至上，优质服务”的宗旨，凭借着高质量的产品，良好的信誉，优质的服务，得到广大客户的一致好评和信任。
公司现有员工150余人，年产销量达120余万张；为保证客户满意度，公司引入了最先进的设备设施，并在生产各个环节贯彻完善的质量检查措施；公司一贯以“最合理的价格”、“高质量的产品”、“良好的信誉服务”为基本准则，凭借成熟的技术和高质量的产品迅速崛起，期待成为您忠实的朋友和合作伙伴，共创互惠双赢未来。</t>
  </si>
  <si>
    <t>要求：能吃苦耐劳，服从工作安排。</t>
  </si>
  <si>
    <t>要求：有无经验均可，能吃苦耐劳，自带车，有稳定客户给新销售维护，8小时单休，三餐免费，
服从工作安排。</t>
  </si>
  <si>
    <t>要求：1年以上叉车工作经验，能服从工作安排，8小时单休食宿。</t>
  </si>
  <si>
    <t>一线/辅助岗</t>
  </si>
  <si>
    <t>要求：男女不限，身体健康，适应倒班，服从工作安排，</t>
  </si>
  <si>
    <t>要求：吃苦耐劳，接受倒班</t>
  </si>
  <si>
    <t>要求：负责包子馒头以及各式点心的制作，接受倒班</t>
  </si>
  <si>
    <t>要求：有保安工作经验，退伍军人优先</t>
  </si>
  <si>
    <t>要求：有特种设备叉车证</t>
  </si>
  <si>
    <t>要求：有仓管工作经验，会基本的办公软件，会使用SAP系统优先</t>
  </si>
  <si>
    <t>要求：会基本的办公软件，有仓管、车间物料组工作经验优先</t>
  </si>
  <si>
    <t>要求：有相关工作经验</t>
  </si>
  <si>
    <t>专员/工程师岗</t>
  </si>
  <si>
    <t>PMC专员     GF计划专员   海外销售工程师    IE工程师    连接器设计工程师  
PQE工程师   售前工程师   接线盒设备工程师  销售助理     实验室测试工程师 
EHS工程师   销售工程师   接线盒设计工程师  SQE工程师    边框设备工程师   
工艺工程师  注塑模具开发工程师</t>
  </si>
  <si>
    <t>主管岗</t>
  </si>
  <si>
    <t>售前主管  实验室主管  计划主管  模具主管  模具设计主管  工艺主管</t>
  </si>
  <si>
    <t xml:space="preserve">其他福利：1、五险一金, 年底双薪;2、 免费工作服装，提供食宿, 班车接送;
3、节假日发放福利礼品，生日礼品；
4、文体活动（室内羽毛球场），优秀员工奖，改善提案奖，内部培训。
5、优秀评比： 年终奖金、旅游团建、年终奖、改善奖、项目奖…… 
6、购房补贴： 晶科地产旗下商品房（优惠5万-40万）
</t>
  </si>
  <si>
    <t>公司简介：
上饶市天佳新型材料有限公司于2004年5月在上饶经济技术开发区注册成立，公司注册资本金5000万元。公司总部占地面积4.33万平方米，建筑面积1万余平方米。年生产聚羧酸高性能减水剂30万吨，是目前江西省大型的混凝土外加剂合成生产厂家。产品品种齐全，主要应用于国道、高速公路、机场、房地产、桥梁、隧道浇筑等工程系列混凝土外加剂，包含有民用结构性自防水，如防水、防渗减水剂，建筑宝防水系列产品，有内外墙水性涂料。公司已通过ISO9001质量管理体系认证、ISO14001环境管理体系认证和清洁生产认证，为中国建材工业协会混凝土外加剂分会会员单位，并为科技部中小企业创新基金单位、国家“十一五”科技支撑项目聚羧酸高性能减水剂产业化基地。</t>
  </si>
  <si>
    <t>要求：1、年龄18至28周岁，长期居住上饶，上饶本地户口优先；
      2、能够吃苦耐劳，胆大心细，一定要能够接受高空作业和公司外派学习，愿意长期跟随公司的发展，具有可塑性强的特点；
      3、要求中专或等同中专以上的学历；
      4、具有防水施工或涂料施工的优先录用；
      5、能够熟练使用CAD或工程造价的软件优先录用；
      6、对于被录用者公司会为其提供很好的发展机会；</t>
  </si>
  <si>
    <t xml:space="preserve">职位描述：1、负责公司日常财务全盘核算,及各项帐务处理和税务的操作及管理 2、负责编制会计凭证,登记明细账和总账,编制会计报表; 3、负责应收、应付原始凭证的审核与编制;与税收、工商等部门的沟通 4、完成领导安排的其他工作应知(理论)、应会(技能)、个性、能力要求 5、具有扎实的财务基础,能全盘处理日常财务核算,有较强的学习和应变能力 6、熟悉财务操作及银行办事流程 7、沟通能力强,有良好的职业操守、服从上司的各项工作安排,有良好的适应性能力及团队合作精神 8、3一5年企业全帐工作经验,建筑行业工作经历优先考虑 9、持有会计中级证以上者优先考虑 </t>
  </si>
  <si>
    <t>其他福利：入职缴纳五险，提供免费住宿和午餐，宿舍配备空调、WIFI；节日发放礼品福利；</t>
  </si>
  <si>
    <t>联系方式：任主任  18170357677
公司地址：江西省上饶市经开区福田大道9号</t>
  </si>
  <si>
    <t xml:space="preserve">    公司简介：上饶市西中光学科技有限公司成立于2014年6月，是一家专注于光学球面镜片技术的研发、生产、销售为一体的高新技术企业。生产产品主要以小型，高精度为主，产品销往全球，在医疗，汽车等领域都占有一定的市场。 公司现有员工400多人，其中工程技术人才近50人，资产接近2亿元，已成为上饶光学行业的佼佼者，是上饶年轻的公司中短时间内成长最快，出口量最大的民营企业之一，同时预计未来的2-3年将继续保持每年翻倍成长均势。</t>
  </si>
  <si>
    <t>工作时制</t>
  </si>
  <si>
    <t>岗位要求：1、大专以上学历；2、工作责任心强、拥有高度的职业道德；3、有同岗位经验者可适当放宽要求   4、3单休</t>
  </si>
  <si>
    <t>岗位要求：1、大专以上学历；2、有同岗位经验1年以上  3、有同行业经验优先 4、单休</t>
  </si>
  <si>
    <t xml:space="preserve">岗位要求：1、大专以上学历  2、有同岗位工作经验优先 </t>
  </si>
  <si>
    <t xml:space="preserve">岗位要求：1、电脑操作熟练，会用办公软件    2、会用ERP系统，有同行业或同岗经验优先 </t>
  </si>
  <si>
    <t xml:space="preserve">岗位要求：1、工作细心，愿意学习，身体健康    2、有无经验均可，熟练工优先。  </t>
  </si>
  <si>
    <t xml:space="preserve">岗位要求：1、工作细心，愿意学习   2、岗位需有耐心   3、熟练工直接计件。  </t>
  </si>
  <si>
    <t>岗位要求：1、学习能力强   2、同岗经验1年以上，熟手面谈</t>
  </si>
  <si>
    <t>岗位要求：1、吃苦耐劳，工作负责。 2、有无经验均可，熟练工直接计件。</t>
  </si>
  <si>
    <t>岗位要求：1、愿意学习，能适应倒班。  2、夜班补贴45元/晚   3、熟练工薪资计件</t>
  </si>
  <si>
    <t>岗位要求：1、工作灵活，效率高 2、熟练工薪资计件 3、长白班</t>
  </si>
  <si>
    <t>岗位要求：1、工作认真负责  2、两班倒  3、月休1天 4、有同岗经验优先</t>
  </si>
  <si>
    <t>其他福利：车间空调24小时开放，工作环境佳，公司提供食堂，餐标2荤2素1汤 ；宿舍4-6人间，带热水器，空调，独立卫生间。工资核算周期一个月，每月5号准时发放薪资。每月员工生日会，节日福利。</t>
  </si>
  <si>
    <t xml:space="preserve">   公司简介：上饶擎剑汽车电子有限公司专注于汽车电子、摄像头与控制器、车联网等领域的产业，经营范围包括汽车零部件、配件的研发与制造，智能车载设备的制造与销售等，公司位于江西省上饶经济开发区龙门路125号。</t>
  </si>
  <si>
    <t>要求：1.1-2年的电子厂仓管经验优先 
2.熟悉物料的存储、搬运要求</t>
  </si>
  <si>
    <t>要求：1.相关电子厂工作者优先
2.熟悉26个英文字母，能接受倒班 3.会线路板焊接的优先</t>
  </si>
  <si>
    <t>要求：</t>
  </si>
  <si>
    <t>其他福利：有餐补、晚班补贴、住宿、晋升空间</t>
  </si>
  <si>
    <t>招聘电话：15891591553
公司地址：上饶经开区龙门路125号</t>
  </si>
  <si>
    <t>江西泽众制药股份有限公司招聘</t>
  </si>
  <si>
    <t xml:space="preserve">   江西泽众制药股份有限公司是一家现代化的综合性制药企业，创建于1974年，占地面积71262平方米，拥有14000平方米的现代化厂房。具备丰富的生产经验，设备先进，产品众多。公司致力于建设“和谐企业”，积极培育有特色的企业文化，努力引进优秀人才。现因业务发展需要招聘社会精英人士，诚邀您的加盟</t>
  </si>
  <si>
    <t>要求：工作认真，责任心强。</t>
  </si>
  <si>
    <t>要求：药学相关专业，有3年以上药品生产企业车间管理经验</t>
  </si>
  <si>
    <t>要求：从事过制造企业生产文员工作经验，负责生产设备档案管理、车间生产数据统计等。</t>
  </si>
  <si>
    <t>要求：全日制大专会计学历，有6年以上生产型企业财务管理工作经验，熟悉ERP操作。</t>
  </si>
  <si>
    <t>要求：持有效电工证，在制造企业从事机电设备维修6年以上。</t>
  </si>
  <si>
    <t>要求：身体健康</t>
  </si>
  <si>
    <t>要求：会写字认字，身体健康</t>
  </si>
  <si>
    <t>其他福利：免费宿舍、免费班车、免费体检、提供食堂。</t>
  </si>
  <si>
    <t>招聘电话：0793-8467004/13879328603（郭女士）
公司地址：上饶市三清山西大道78号（到广信区月亮湾汽车城沿老320国道往枫岭头方向走800米左右）</t>
  </si>
  <si>
    <t>要求：有无经验均可</t>
  </si>
  <si>
    <t xml:space="preserve">   公司简介：</t>
  </si>
  <si>
    <t>其他福利：单休、包吃住</t>
  </si>
  <si>
    <t>江西高瑞光电股份有限公司</t>
  </si>
  <si>
    <r>
      <rPr>
        <b/>
        <sz val="12"/>
        <color theme="1"/>
        <rFont val="宋体"/>
        <charset val="134"/>
      </rPr>
      <t xml:space="preserve">   公司简介：</t>
    </r>
    <r>
      <rPr>
        <sz val="12"/>
        <color theme="1"/>
        <rFont val="宋体"/>
        <charset val="134"/>
      </rPr>
      <t>公司创建于2012年，是集光学镜片和镜头研发、生产、销售于一体的高新技术企业和产学研合作企业。
公司占地面积34700㎡，已建成现代化厂房18000㎡，现有光学镜头研发人员15人；具备从光学镜头设计、镜片加工、到镜头和仪器的完整生产能力。主要生产机器视觉、智能家居、车载、医疗、及定制镜头，医疗显微成像设备。镜片月产能350万片，其中玻璃非球面镜片70万片，镜头月产能80万颗。</t>
    </r>
  </si>
  <si>
    <t>要求：光学、电子、模具、机械、数学等相关专业优先，应届毕业生亦可。</t>
  </si>
  <si>
    <t>要求：会使用CAD或solidwords等制图软件，光学、电子、模具、机械等相关专业优先，应届毕业生亦可。</t>
  </si>
  <si>
    <t>要求：                                                                                                                                                                                                                   1、动手能力强，大专以上理工专业；
2、3年以上相关岗位工作经验；
3、熟悉ISO9000质量管理体系；了解ISO9000质量体系在企业的运作方法；了解产品工艺流程；熟悉运用质量管理工具及方法。</t>
  </si>
  <si>
    <t>要求：有相关生管管理经验。</t>
  </si>
  <si>
    <t>要求：市场营销、语言类专业，专员需有2年以上光学镜头销售经验，主管需有5年以上光学镜头销售经验，经理需8年以上光学镜头销售经验，有客户资源者优先。</t>
  </si>
  <si>
    <t>要求：有多年相关岗位工作经验。</t>
  </si>
  <si>
    <t>要求：                                                                                                                                                                                                                                                1、会使用CAD或solidwords等制图软件；
2、有较好的动手能力；                                                                                                                                                                                                         3、光学工程、测控技术与仪器、精密仪器及机械、机械 电子工程、机械设计制造及自动化等专业优先。</t>
  </si>
  <si>
    <t>要求：                                                                                                                            1、利用C/C++在目标平台上实现硬件自动控制系统的开发与维护；
2、根据产品需求，负责相关软件产品中的模块二次开发；
3、负责软件产品模块相应文档的编写；
4、负责开发模块的检查和测试。</t>
  </si>
  <si>
    <t>要求：
1、负责图像处理、图像识别、目标检测算法的设计和实现；
2、根据项目需求，负责设计部署深度学习算法数据处理、训练、推理过程的系统架构；
3、负责工程实现和调优，利用深度学习进行图像处理。</t>
  </si>
  <si>
    <t>要求：
1、负责编写装配工艺，编制作业指导书；
2、负责产品生产工艺流程、工艺标准的制定和实施，分析、解决现场工艺问题；
3、负责对新材料、新工艺、新技术的应用；
4、分析解决客户投诉的产品质量问题，制定、实施纠正和预防措施。</t>
  </si>
  <si>
    <t>要求：
1、负责产品的整体结构设计；
2、负责与客户对相关的结构需求沟通；
3、负责新产品试做和工艺提供结构方面的技术支持和指导。</t>
  </si>
  <si>
    <t>要求：                                                                                                                                                                                                                    1、负责产品光学系统设计，并做好公差分析；
2、负责与客户对相关的光学系统沟通；
3、负责新产品试做和工艺提供光学方面的技术支持和指导。</t>
  </si>
  <si>
    <t>要求：身体健康，吃苦耐劳，长白班/两班倒均有，先到先安排。</t>
  </si>
  <si>
    <t>公司福利：                                                                                                                                                                                                            1、员工夜班补贴38元/天；月休2-3天。                                                                                                                                                                                2、定期进行员工培训，学习机会多，晋升空间大。                                                                                                                                                                             3、宿舍：员工享有4人标准间，夫妻房，本科储干2人标准间。所有宿舍配有空调、24小时热水、独立卫生间。                                                                                                                                               4、食堂：公司免费提供一日三餐，三菜一汤。                                                                                                                                                                              5、员工享有绩效奖、年终奖，定期开展员工活动。                                                                                                                                                                    6、享有推荐奖励600-1400元/人。</t>
  </si>
  <si>
    <t>公司地址：上饶经济技术开发区兴业大道19号。                                                                                                                                                                          联系电话：18146713156（欧阳） 18707038517（曹） 18270158255（王） 微信同号。</t>
  </si>
  <si>
    <t>上饶市达淋新材料有限公司
诚 聘</t>
  </si>
  <si>
    <t>公司简介：
   本公司主要生产打印机、3D打印机、扫描仪、汽车线材等高端软排线，主要客户有三星、惠普、富士康、仁宝、捷普、泰金宝等多家世界500强企业，产品出口占比达75%以上。公司成立以来以零排放、无污染、车间内无尘为本，成立之初就立足于产业的自身发展与产业升级之中。目前，已经是国内打印机高端排线行业第一。</t>
  </si>
  <si>
    <t>要求：电子行业质量管理经验3年以上，个性开朗，具备良好质量规划经验，有较强的沟通能力，掌握一定的质量管理工具，懂得数据分析。</t>
  </si>
  <si>
    <t>要求：负责班组人员的日常管理与监督，沟通能力强，有一定的电脑基础，学习能力强，有经验者优先。</t>
  </si>
  <si>
    <t>要求：视力佳，主要是检验拿出不良品，08：00至17:00加班一般是到8点30左右,长白班。</t>
  </si>
  <si>
    <t>要求：服从管理安排，吃苦耐劳，有包装经验优先，08：00至17:00加班一般是到8点30左右，长白班。</t>
  </si>
  <si>
    <t>公司福利：免食宿、节日礼品，缴纳五险一金。</t>
  </si>
  <si>
    <t>公司简介：
上饶市星晖光学科技有限公司成立于2016年，位于上饶市经济开发区“光学产业基地”中国光学城16栋，是一家专注于光电科技创新的企业。公司致力于创造完美，专业，时尚的手机镜头，为实现方便、快捷、有趣的拍照功能而辛勤奋斗。
    公司自创立以来，坚持“品牌化、专利化和品质化”的发展战略，推出“立见/LIGINN”品牌并成功注册多项自主专利，产品覆盖鱼眼镜头、广角镜头、微距镜头、手机望远镜、偏光镜、手机美颜补光灯、自拍杆、手机支架等手机周边产品。我们拥有可靠的研发团队为客户提供满意的产品设计和理念。
    我司通过ISO9001质量管理认证体系，所有产品均符合CE/RoHS标准。拥有一批熟练高效的产业工人和现代化的生产设备，保证满意的质量和及时的交货期。
    我司开设多个销售渠道，有京东旗舰店、1688旗舰店、淘宝企业店、阿里国际站、亚马逊欧美站、全球速卖通等主要零售和批发电商平台。我们拥有年轻、充满激情的销售团队，为客户提供一站式产品采购服务。现广纳人才，公司将提供多种晋升机会，完成共赢共进，欢迎有志之士前来加入！</t>
  </si>
  <si>
    <t>招工简章</t>
  </si>
  <si>
    <t>部门</t>
  </si>
  <si>
    <t>工种</t>
  </si>
  <si>
    <t>文化要求</t>
  </si>
  <si>
    <t>工资形式</t>
  </si>
  <si>
    <t>备注</t>
  </si>
  <si>
    <t xml:space="preserve"> </t>
  </si>
  <si>
    <t>后整理车间</t>
  </si>
  <si>
    <t>18-45周岁</t>
  </si>
  <si>
    <t>计件 1500-2500元以上/月</t>
  </si>
  <si>
    <t>能吃苦耐劳</t>
  </si>
  <si>
    <t>应聘资料：</t>
  </si>
  <si>
    <t>招聘专线：13397930251</t>
  </si>
  <si>
    <t xml:space="preserve">   公司简介：  公司简介：上饶经开区坤杨建材有限公司成立于 2019年 1月 7 日,位于上饶市经济开发区黄源片区，是一家主要从事商品砼生产、销售的专业企业。公司坚持“诚信、规范、高效、创新”的经营理念；“质量是生命、客户是上帝”的服务宗旨；“以人为本、安全生产”的指导思想。健全的企业文化积淀使公司经营理念更新颖、科学；丰富的混凝土企业管理经验保证质量体系更规范完善、服务意识更强烈周全。严格而规范的管理制度是品质保证的坚实后盾，公司严格遵守安全生产规范，创建优质的生产环境，保障员工的生命安全；严格遵照国家标准生产各等级强度标准的混凝土，保障产品质量</t>
  </si>
  <si>
    <t>招聘电话：涂女士  18270323901
公司地址：</t>
  </si>
  <si>
    <r>
      <rPr>
        <b/>
        <sz val="18"/>
        <rFont val="宋体"/>
        <charset val="134"/>
      </rPr>
      <t>公司简介</t>
    </r>
    <r>
      <rPr>
        <sz val="18"/>
        <rFont val="宋体"/>
        <charset val="134"/>
      </rPr>
      <t>：江西欧特光学有限公司成立于2017年，母公司成立于2007年位于深圳。是一家专业提供光学技术解决方案和生产滤光片的厂家。滤光片产品严格按照国际化标准（国际三级 美军标40-20 80-50标准生产）通过ISO9001:2008质量管理体系标准企业。
对每一订单——我们都尽心尽责，认真对待，力求做到更加完善
对每一工序——我们都悉心检测，精益求精，保证完善的产品质量
对每一客户——我们都详细地了解和分析不同需求，在提供方案的同时从产品适用性及技术支持等方面进行充分的考虑，以针对客户的需要提供优秀的光学解决方案。
“用户至上”是公司一贯的宗旨。严格而行之有效的售前、售后服务，是欧特人信心的保证。</t>
    </r>
  </si>
  <si>
    <t>6</t>
  </si>
  <si>
    <t>要求：1.有过检验经验优先；2.视力正常，熟手最好；</t>
  </si>
  <si>
    <t>3</t>
  </si>
  <si>
    <t>备注：1.光学镜片加工；2.身体健康，能吃苦耐劳，服从安排；3.熟手学徒皆可；</t>
  </si>
  <si>
    <t>其他福利：  1、公司为员工提供免费住宿，宿舍有独立的卫生间等，环境优美。
           2、公司提供工作餐，菜品新鲜味道佳。
           3、公司为员工购买社保，养老、工伤等保险福利。
           4、加班补贴、年终奖、工龄奖等等。</t>
  </si>
  <si>
    <t xml:space="preserve">招聘电话：19907036035江女士（微信同号）
公司地址：江西省上饶经济开发区兴业大道11号合创汇光电信息科技园3号楼 </t>
  </si>
  <si>
    <t>公司简介：上饶市德淋科技有限公司是杭州良淋电子科技股份有限公司旗下的一家全资子公司，坐落于江西省上饶市经济开发区（国家级）新科大道71号，公司成立于2017年5月份，是上饶市本土第一家以生产乘用车线束、新能源汽车线束、工程车线束等生产基地，年产汽车整车线束达260万台。
 目前公司主要供应的产品有：新能源高低压线束、乘用车整车线束、工程机械线束（挖机、装载机）</t>
  </si>
  <si>
    <t>要求：认识26个字母，无色盲、色弱，能吃苦耐劳，适应加班。</t>
  </si>
  <si>
    <t>要求：能吃苦耐劳，适应加班。</t>
  </si>
  <si>
    <t xml:space="preserve">要求：能熟练使用CAD绘图软件；
</t>
  </si>
  <si>
    <t>要求：有一定的汽车电线生产经验，懂汽车电线生产工艺流程等；</t>
  </si>
  <si>
    <t>要求：未造成过重大交通事故，遵交守法，认真负责。</t>
  </si>
  <si>
    <t>其他福利：长白班，免费工作餐、住宿；交五险一金；节日福利等</t>
  </si>
  <si>
    <t>招聘电话： 陈女士：18770305887
          许先生：18779352282
公司地址：江西省上饶市经济技术开发区新科大道71号；</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</si>
</sst>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_ "/>
  </numFmts>
  <fonts count="95">
    <font>
      <sz val="11"/>
      <color theme="1"/>
      <name val="宋体"/>
      <charset val="134"/>
      <scheme val="minor"/>
    </font>
    <font>
      <sz val="14"/>
      <color theme="1"/>
      <name val="宋体"/>
      <charset val="134"/>
      <scheme val="minor"/>
    </font>
    <font>
      <b/>
      <sz val="14"/>
      <color theme="1"/>
      <name val="宋体"/>
      <charset val="134"/>
      <scheme val="minor"/>
    </font>
    <font>
      <b/>
      <sz val="24"/>
      <color theme="1"/>
      <name val="宋体"/>
      <charset val="134"/>
      <scheme val="minor"/>
    </font>
    <font>
      <b/>
      <sz val="12"/>
      <color theme="1"/>
      <name val="宋体"/>
      <charset val="134"/>
    </font>
    <font>
      <sz val="12"/>
      <color theme="1"/>
      <name val="宋体"/>
      <charset val="134"/>
    </font>
    <font>
      <b/>
      <sz val="12"/>
      <color rgb="FF000000"/>
      <name val="宋体"/>
      <charset val="134"/>
    </font>
    <font>
      <sz val="12"/>
      <color rgb="FF000000"/>
      <name val="宋体"/>
      <charset val="134"/>
    </font>
    <font>
      <b/>
      <sz val="10.5"/>
      <color theme="1"/>
      <name val="宋体"/>
      <charset val="134"/>
    </font>
    <font>
      <sz val="10.5"/>
      <color theme="1"/>
      <name val="宋体"/>
      <charset val="134"/>
    </font>
    <font>
      <sz val="14"/>
      <color theme="1"/>
      <name val="宋体"/>
      <charset val="134"/>
    </font>
    <font>
      <b/>
      <sz val="14"/>
      <color theme="1"/>
      <name val="宋体"/>
      <charset val="134"/>
    </font>
    <font>
      <b/>
      <sz val="26"/>
      <color rgb="FFFF0000"/>
      <name val="宋体"/>
      <charset val="134"/>
    </font>
    <font>
      <b/>
      <sz val="18"/>
      <name val="宋体"/>
      <charset val="134"/>
    </font>
    <font>
      <sz val="18"/>
      <name val="宋体"/>
      <charset val="134"/>
    </font>
    <font>
      <b/>
      <sz val="16"/>
      <color rgb="FF000000"/>
      <name val="宋体"/>
      <charset val="134"/>
    </font>
    <font>
      <sz val="16"/>
      <color rgb="FF000000"/>
      <name val="宋体"/>
      <charset val="134"/>
    </font>
    <font>
      <sz val="16"/>
      <name val="宋体"/>
      <charset val="134"/>
      <scheme val="minor"/>
    </font>
    <font>
      <sz val="16"/>
      <name val="宋体"/>
      <charset val="134"/>
    </font>
    <font>
      <sz val="16"/>
      <color theme="1"/>
      <name val="宋体"/>
      <charset val="134"/>
    </font>
    <font>
      <sz val="10.5"/>
      <color rgb="FF000000"/>
      <name val="Microsoft YaHei"/>
      <charset val="134"/>
    </font>
    <font>
      <sz val="12"/>
      <name val="宋体"/>
      <charset val="134"/>
    </font>
    <font>
      <sz val="11"/>
      <name val="宋体"/>
      <charset val="134"/>
    </font>
    <font>
      <sz val="48"/>
      <name val="宋体"/>
      <charset val="134"/>
    </font>
    <font>
      <sz val="48"/>
      <color indexed="10"/>
      <name val="宋体"/>
      <charset val="134"/>
    </font>
    <font>
      <sz val="16"/>
      <color indexed="8"/>
      <name val="宋体"/>
      <charset val="134"/>
    </font>
    <font>
      <sz val="14"/>
      <color indexed="8"/>
      <name val="宋体"/>
      <charset val="134"/>
    </font>
    <font>
      <sz val="14"/>
      <name val="宋体"/>
      <charset val="134"/>
    </font>
    <font>
      <b/>
      <sz val="16"/>
      <name val="宋体"/>
      <charset val="134"/>
    </font>
    <font>
      <b/>
      <sz val="20"/>
      <color indexed="10"/>
      <name val="宋体"/>
      <charset val="134"/>
    </font>
    <font>
      <b/>
      <sz val="12"/>
      <name val="宋体"/>
      <charset val="134"/>
    </font>
    <font>
      <sz val="25"/>
      <color theme="1"/>
      <name val="宋体"/>
      <charset val="134"/>
      <scheme val="minor"/>
    </font>
    <font>
      <b/>
      <sz val="24"/>
      <color rgb="FFFF0000"/>
      <name val="宋体"/>
      <charset val="134"/>
      <scheme val="minor"/>
    </font>
    <font>
      <b/>
      <sz val="20"/>
      <color theme="1"/>
      <name val="宋体"/>
      <charset val="134"/>
    </font>
    <font>
      <sz val="20"/>
      <color theme="1"/>
      <name val="宋体"/>
      <charset val="134"/>
    </font>
    <font>
      <b/>
      <sz val="25"/>
      <color theme="1"/>
      <name val="宋体"/>
      <charset val="134"/>
    </font>
    <font>
      <sz val="25"/>
      <color theme="1"/>
      <name val="宋体"/>
      <charset val="134"/>
    </font>
    <font>
      <sz val="11"/>
      <color theme="1"/>
      <name val="微软雅黑"/>
      <charset val="134"/>
    </font>
    <font>
      <sz val="11"/>
      <color theme="1"/>
      <name val="宋体"/>
      <charset val="134"/>
    </font>
    <font>
      <sz val="14"/>
      <color theme="1"/>
      <name val="微软雅黑"/>
      <charset val="134"/>
    </font>
    <font>
      <b/>
      <sz val="20"/>
      <color theme="1"/>
      <name val="微软雅黑"/>
      <charset val="134"/>
    </font>
    <font>
      <sz val="11"/>
      <color rgb="FF000000"/>
      <name val="宋体"/>
      <charset val="134"/>
    </font>
    <font>
      <b/>
      <sz val="11"/>
      <color theme="1"/>
      <name val="宋体"/>
      <charset val="134"/>
    </font>
    <font>
      <b/>
      <sz val="11"/>
      <color rgb="FF000000"/>
      <name val="宋体"/>
      <charset val="134"/>
    </font>
    <font>
      <b/>
      <sz val="12"/>
      <color rgb="FF000000"/>
      <name val="仿宋"/>
      <charset val="134"/>
    </font>
    <font>
      <sz val="12"/>
      <color rgb="FF000000"/>
      <name val="仿宋"/>
      <charset val="134"/>
    </font>
    <font>
      <sz val="12"/>
      <color rgb="FF0070C0"/>
      <name val="仿宋"/>
      <charset val="134"/>
    </font>
    <font>
      <b/>
      <sz val="11"/>
      <color rgb="FF0070C0"/>
      <name val="仿宋"/>
      <charset val="134"/>
    </font>
    <font>
      <b/>
      <sz val="12"/>
      <color rgb="FF0070C0"/>
      <name val="仿宋"/>
      <charset val="134"/>
    </font>
    <font>
      <b/>
      <sz val="18"/>
      <color theme="1"/>
      <name val="宋体"/>
      <charset val="134"/>
      <scheme val="minor"/>
    </font>
    <font>
      <b/>
      <sz val="11"/>
      <color theme="1"/>
      <name val="宋体"/>
      <charset val="134"/>
      <scheme val="minor"/>
    </font>
    <font>
      <b/>
      <sz val="11"/>
      <color rgb="FF000000"/>
      <name val="黑体"/>
      <charset val="134"/>
    </font>
    <font>
      <b/>
      <sz val="22"/>
      <color theme="1"/>
      <name val="宋体"/>
      <charset val="134"/>
      <scheme val="minor"/>
    </font>
    <font>
      <sz val="14"/>
      <color rgb="FF000000"/>
      <name val="宋体"/>
      <charset val="134"/>
    </font>
    <font>
      <b/>
      <sz val="14"/>
      <color rgb="FF000000"/>
      <name val="宋体"/>
      <charset val="134"/>
    </font>
    <font>
      <b/>
      <sz val="24"/>
      <color rgb="FF000000"/>
      <name val="宋体"/>
      <charset val="134"/>
    </font>
    <font>
      <sz val="10"/>
      <color rgb="FF000000"/>
      <name val="宋体"/>
      <charset val="134"/>
    </font>
    <font>
      <b/>
      <sz val="10"/>
      <color rgb="FF000000"/>
      <name val="宋体"/>
      <charset val="134"/>
    </font>
    <font>
      <sz val="10.5"/>
      <color rgb="FF000000"/>
      <name val="宋体"/>
      <charset val="134"/>
    </font>
    <font>
      <b/>
      <sz val="18"/>
      <color rgb="FFFF0000"/>
      <name val="宋体"/>
      <charset val="134"/>
    </font>
    <font>
      <b/>
      <sz val="26"/>
      <color rgb="FFD739DD"/>
      <name val="黑体"/>
      <charset val="134"/>
    </font>
    <font>
      <sz val="12.5"/>
      <color theme="1"/>
      <name val="宋体"/>
      <charset val="134"/>
    </font>
    <font>
      <sz val="11"/>
      <color rgb="FF000000"/>
      <name val="黑体"/>
      <charset val="134"/>
    </font>
    <font>
      <b/>
      <sz val="14"/>
      <color rgb="FF000000"/>
      <name val="黑体"/>
      <charset val="134"/>
    </font>
    <font>
      <sz val="11"/>
      <color rgb="FFFF0000"/>
      <name val="宋体"/>
      <charset val="134"/>
      <scheme val="minor"/>
    </font>
    <font>
      <b/>
      <sz val="20"/>
      <color theme="1"/>
      <name val="宋体"/>
      <charset val="134"/>
      <scheme val="minor"/>
    </font>
    <font>
      <b/>
      <sz val="16"/>
      <color theme="1"/>
      <name val="宋体"/>
      <charset val="134"/>
      <scheme val="minor"/>
    </font>
    <font>
      <b/>
      <sz val="11"/>
      <color rgb="FFFF0000"/>
      <name val="宋体"/>
      <charset val="134"/>
    </font>
    <font>
      <sz val="11"/>
      <color rgb="FFFF0000"/>
      <name val="宋体"/>
      <charset val="134"/>
    </font>
    <font>
      <b/>
      <sz val="20"/>
      <color rgb="FFFF0000"/>
      <name val="宋体"/>
      <charset val="134"/>
      <scheme val="minor"/>
    </font>
    <font>
      <sz val="9"/>
      <color theme="1"/>
      <name val="宋体"/>
      <charset val="134"/>
      <scheme val="minor"/>
    </font>
    <font>
      <b/>
      <sz val="11"/>
      <color rgb="FFFF0000"/>
      <name val="宋体"/>
      <charset val="134"/>
      <scheme val="minor"/>
    </font>
    <font>
      <sz val="11"/>
      <color theme="1"/>
      <name val="宋体"/>
      <charset val="0"/>
      <scheme val="minor"/>
    </font>
    <font>
      <b/>
      <sz val="13"/>
      <color theme="3"/>
      <name val="宋体"/>
      <charset val="134"/>
      <scheme val="minor"/>
    </font>
    <font>
      <sz val="11"/>
      <color rgb="FF9C0006"/>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sz val="11"/>
      <color theme="0"/>
      <name val="宋体"/>
      <charset val="0"/>
      <scheme val="minor"/>
    </font>
    <font>
      <b/>
      <sz val="11"/>
      <color theme="3"/>
      <name val="宋体"/>
      <charset val="134"/>
      <scheme val="minor"/>
    </font>
    <font>
      <sz val="11"/>
      <color rgb="FF3F3F76"/>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sz val="11"/>
      <color rgb="FF006100"/>
      <name val="宋体"/>
      <charset val="0"/>
      <scheme val="minor"/>
    </font>
    <font>
      <b/>
      <sz val="11"/>
      <color rgb="FFFFFFFF"/>
      <name val="宋体"/>
      <charset val="0"/>
      <scheme val="minor"/>
    </font>
    <font>
      <b/>
      <sz val="18"/>
      <color theme="3"/>
      <name val="宋体"/>
      <charset val="134"/>
      <scheme val="minor"/>
    </font>
    <font>
      <b/>
      <sz val="14"/>
      <name val="宋体"/>
      <charset val="134"/>
    </font>
    <font>
      <sz val="12.5"/>
      <color rgb="FF000000"/>
      <name val="宋体"/>
      <charset val="134"/>
    </font>
    <font>
      <b/>
      <sz val="14"/>
      <color theme="1"/>
      <name val="黑体"/>
      <charset val="134"/>
    </font>
    <font>
      <b/>
      <sz val="18"/>
      <color theme="1"/>
      <name val="黑体"/>
      <charset val="134"/>
    </font>
  </fonts>
  <fills count="37">
    <fill>
      <patternFill patternType="none"/>
    </fill>
    <fill>
      <patternFill patternType="gray125"/>
    </fill>
    <fill>
      <patternFill patternType="solid">
        <fgColor theme="2" tint="-0.1"/>
        <bgColor indexed="64"/>
      </patternFill>
    </fill>
    <fill>
      <patternFill patternType="solid">
        <fgColor rgb="FFFFFF00"/>
        <bgColor indexed="64"/>
      </patternFill>
    </fill>
    <fill>
      <patternFill patternType="solid">
        <fgColor theme="0"/>
        <bgColor indexed="64"/>
      </patternFill>
    </fill>
    <fill>
      <patternFill patternType="solid">
        <fgColor theme="0" tint="-0.1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6"/>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7"/>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A5A5A5"/>
        <bgColor indexed="64"/>
      </patternFill>
    </fill>
    <fill>
      <patternFill patternType="solid">
        <fgColor theme="4" tint="0.399975585192419"/>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auto="1"/>
      </right>
      <top/>
      <bottom style="medium">
        <color rgb="FF000000"/>
      </bottom>
      <diagonal/>
    </border>
    <border>
      <left/>
      <right style="medium">
        <color auto="1"/>
      </right>
      <top/>
      <bottom style="medium">
        <color rgb="FF000000"/>
      </bottom>
      <diagonal/>
    </border>
    <border>
      <left style="medium">
        <color rgb="FF000000"/>
      </left>
      <right style="medium">
        <color auto="1"/>
      </right>
      <top style="medium">
        <color rgb="FF000000"/>
      </top>
      <bottom style="medium">
        <color rgb="FF000000"/>
      </bottom>
      <diagonal/>
    </border>
    <border>
      <left/>
      <right style="medium">
        <color auto="1"/>
      </right>
      <top style="medium">
        <color rgb="FF000000"/>
      </top>
      <bottom style="medium">
        <color rgb="FF000000"/>
      </bottom>
      <diagonal/>
    </border>
    <border>
      <left style="medium">
        <color rgb="FF000000"/>
      </left>
      <right style="medium">
        <color auto="1"/>
      </right>
      <top style="medium">
        <color rgb="FF000000"/>
      </top>
      <bottom/>
      <diagonal/>
    </border>
    <border>
      <left/>
      <right style="medium">
        <color auto="1"/>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thin">
        <color auto="1"/>
      </left>
      <right style="thin">
        <color auto="1"/>
      </right>
      <top/>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2" fillId="20" borderId="0" applyNumberFormat="0" applyBorder="0" applyAlignment="0" applyProtection="0">
      <alignment vertical="center"/>
    </xf>
    <xf numFmtId="0" fontId="80" fillId="12" borderId="3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2" fillId="7" borderId="0" applyNumberFormat="0" applyBorder="0" applyAlignment="0" applyProtection="0">
      <alignment vertical="center"/>
    </xf>
    <xf numFmtId="0" fontId="74" fillId="8" borderId="0" applyNumberFormat="0" applyBorder="0" applyAlignment="0" applyProtection="0">
      <alignment vertical="center"/>
    </xf>
    <xf numFmtId="43" fontId="0" fillId="0" borderId="0" applyFont="0" applyFill="0" applyBorder="0" applyAlignment="0" applyProtection="0">
      <alignment vertical="center"/>
    </xf>
    <xf numFmtId="0" fontId="78" fillId="19" borderId="0" applyNumberFormat="0" applyBorder="0" applyAlignment="0" applyProtection="0">
      <alignment vertical="center"/>
    </xf>
    <xf numFmtId="0" fontId="87" fillId="0" borderId="0" applyNumberFormat="0" applyFill="0" applyBorder="0" applyAlignment="0" applyProtection="0">
      <alignment vertical="center"/>
    </xf>
    <xf numFmtId="9" fontId="0" fillId="0" borderId="0" applyFont="0" applyFill="0" applyBorder="0" applyAlignment="0" applyProtection="0">
      <alignment vertical="center"/>
    </xf>
    <xf numFmtId="0" fontId="84" fillId="0" borderId="0" applyNumberFormat="0" applyFill="0" applyBorder="0" applyAlignment="0" applyProtection="0">
      <alignment vertical="center"/>
    </xf>
    <xf numFmtId="0" fontId="0" fillId="11" borderId="34" applyNumberFormat="0" applyFont="0" applyAlignment="0" applyProtection="0">
      <alignment vertical="center"/>
    </xf>
    <xf numFmtId="0" fontId="78" fillId="33" borderId="0" applyNumberFormat="0" applyBorder="0" applyAlignment="0" applyProtection="0">
      <alignment vertical="center"/>
    </xf>
    <xf numFmtId="0" fontId="79"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76" fillId="0" borderId="32" applyNumberFormat="0" applyFill="0" applyAlignment="0" applyProtection="0">
      <alignment vertical="center"/>
    </xf>
    <xf numFmtId="0" fontId="73" fillId="0" borderId="32" applyNumberFormat="0" applyFill="0" applyAlignment="0" applyProtection="0">
      <alignment vertical="center"/>
    </xf>
    <xf numFmtId="0" fontId="78" fillId="36" borderId="0" applyNumberFormat="0" applyBorder="0" applyAlignment="0" applyProtection="0">
      <alignment vertical="center"/>
    </xf>
    <xf numFmtId="0" fontId="79" fillId="0" borderId="37" applyNumberFormat="0" applyFill="0" applyAlignment="0" applyProtection="0">
      <alignment vertical="center"/>
    </xf>
    <xf numFmtId="0" fontId="78" fillId="32" borderId="0" applyNumberFormat="0" applyBorder="0" applyAlignment="0" applyProtection="0">
      <alignment vertical="center"/>
    </xf>
    <xf numFmtId="0" fontId="86" fillId="18" borderId="38" applyNumberFormat="0" applyAlignment="0" applyProtection="0">
      <alignment vertical="center"/>
    </xf>
    <xf numFmtId="0" fontId="82" fillId="18" borderId="35" applyNumberFormat="0" applyAlignment="0" applyProtection="0">
      <alignment vertical="center"/>
    </xf>
    <xf numFmtId="0" fontId="89" fillId="35" borderId="39" applyNumberFormat="0" applyAlignment="0" applyProtection="0">
      <alignment vertical="center"/>
    </xf>
    <xf numFmtId="0" fontId="72" fillId="27" borderId="0" applyNumberFormat="0" applyBorder="0" applyAlignment="0" applyProtection="0">
      <alignment vertical="center"/>
    </xf>
    <xf numFmtId="0" fontId="78" fillId="17" borderId="0" applyNumberFormat="0" applyBorder="0" applyAlignment="0" applyProtection="0">
      <alignment vertical="center"/>
    </xf>
    <xf numFmtId="0" fontId="75" fillId="0" borderId="33" applyNumberFormat="0" applyFill="0" applyAlignment="0" applyProtection="0">
      <alignment vertical="center"/>
    </xf>
    <xf numFmtId="0" fontId="81" fillId="0" borderId="36" applyNumberFormat="0" applyFill="0" applyAlignment="0" applyProtection="0">
      <alignment vertical="center"/>
    </xf>
    <xf numFmtId="0" fontId="88" fillId="31" borderId="0" applyNumberFormat="0" applyBorder="0" applyAlignment="0" applyProtection="0">
      <alignment vertical="center"/>
    </xf>
    <xf numFmtId="0" fontId="85" fillId="26" borderId="0" applyNumberFormat="0" applyBorder="0" applyAlignment="0" applyProtection="0">
      <alignment vertical="center"/>
    </xf>
    <xf numFmtId="0" fontId="72" fillId="6" borderId="0" applyNumberFormat="0" applyBorder="0" applyAlignment="0" applyProtection="0">
      <alignment vertical="center"/>
    </xf>
    <xf numFmtId="0" fontId="78" fillId="16" borderId="0" applyNumberFormat="0" applyBorder="0" applyAlignment="0" applyProtection="0">
      <alignment vertical="center"/>
    </xf>
    <xf numFmtId="0" fontId="72" fillId="15" borderId="0" applyNumberFormat="0" applyBorder="0" applyAlignment="0" applyProtection="0">
      <alignment vertical="center"/>
    </xf>
    <xf numFmtId="0" fontId="72" fillId="25" borderId="0" applyNumberFormat="0" applyBorder="0" applyAlignment="0" applyProtection="0">
      <alignment vertical="center"/>
    </xf>
    <xf numFmtId="0" fontId="72" fillId="24" borderId="0" applyNumberFormat="0" applyBorder="0" applyAlignment="0" applyProtection="0">
      <alignment vertical="center"/>
    </xf>
    <xf numFmtId="0" fontId="72" fillId="23" borderId="0" applyNumberFormat="0" applyBorder="0" applyAlignment="0" applyProtection="0">
      <alignment vertical="center"/>
    </xf>
    <xf numFmtId="0" fontId="78" fillId="10" borderId="0" applyNumberFormat="0" applyBorder="0" applyAlignment="0" applyProtection="0">
      <alignment vertical="center"/>
    </xf>
    <xf numFmtId="0" fontId="78" fillId="30" borderId="0" applyNumberFormat="0" applyBorder="0" applyAlignment="0" applyProtection="0">
      <alignment vertical="center"/>
    </xf>
    <xf numFmtId="0" fontId="72" fillId="28" borderId="0" applyNumberFormat="0" applyBorder="0" applyAlignment="0" applyProtection="0">
      <alignment vertical="center"/>
    </xf>
    <xf numFmtId="0" fontId="72" fillId="22" borderId="0" applyNumberFormat="0" applyBorder="0" applyAlignment="0" applyProtection="0">
      <alignment vertical="center"/>
    </xf>
    <xf numFmtId="0" fontId="78" fillId="21" borderId="0" applyNumberFormat="0" applyBorder="0" applyAlignment="0" applyProtection="0">
      <alignment vertical="center"/>
    </xf>
    <xf numFmtId="0" fontId="72" fillId="14" borderId="0" applyNumberFormat="0" applyBorder="0" applyAlignment="0" applyProtection="0">
      <alignment vertical="center"/>
    </xf>
    <xf numFmtId="0" fontId="78" fillId="34" borderId="0" applyNumberFormat="0" applyBorder="0" applyAlignment="0" applyProtection="0">
      <alignment vertical="center"/>
    </xf>
    <xf numFmtId="0" fontId="78" fillId="13" borderId="0" applyNumberFormat="0" applyBorder="0" applyAlignment="0" applyProtection="0">
      <alignment vertical="center"/>
    </xf>
    <xf numFmtId="0" fontId="72" fillId="29" borderId="0" applyNumberFormat="0" applyBorder="0" applyAlignment="0" applyProtection="0">
      <alignment vertical="center"/>
    </xf>
    <xf numFmtId="0" fontId="78" fillId="9" borderId="0" applyNumberFormat="0" applyBorder="0" applyAlignment="0" applyProtection="0">
      <alignment vertical="center"/>
    </xf>
  </cellStyleXfs>
  <cellXfs count="312">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Border="1" applyAlignment="1">
      <alignment horizontal="center" vertical="center"/>
    </xf>
    <xf numFmtId="0" fontId="7" fillId="0" borderId="1" xfId="0" applyFont="1" applyFill="1" applyBorder="1" applyAlignment="1">
      <alignment horizontal="left" vertical="center"/>
    </xf>
    <xf numFmtId="0" fontId="7"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7" fillId="0" borderId="1" xfId="0" applyFont="1" applyFill="1" applyBorder="1" applyAlignment="1">
      <alignment horizontal="left" wrapText="1"/>
    </xf>
    <xf numFmtId="0" fontId="7" fillId="0" borderId="1" xfId="0" applyFont="1" applyFill="1" applyBorder="1" applyAlignment="1">
      <alignment horizontal="left"/>
    </xf>
    <xf numFmtId="0" fontId="8" fillId="0" borderId="0" xfId="0" applyFont="1" applyFill="1" applyAlignment="1">
      <alignment horizontal="center" vertical="center"/>
    </xf>
    <xf numFmtId="0" fontId="7" fillId="0" borderId="1" xfId="0" applyFont="1" applyFill="1" applyBorder="1" applyAlignment="1">
      <alignment horizontal="left" vertical="center" wrapText="1"/>
    </xf>
    <xf numFmtId="0" fontId="9" fillId="0" borderId="0" xfId="0" applyFont="1" applyFill="1" applyAlignment="1">
      <alignment horizontal="center"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5" xfId="0" applyFont="1" applyFill="1" applyBorder="1" applyAlignment="1">
      <alignment horizontal="left" vertical="center"/>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0" fillId="0" borderId="0" xfId="0" applyFont="1" applyFill="1" applyAlignment="1">
      <alignment horizontal="left" vertical="center"/>
    </xf>
    <xf numFmtId="0" fontId="10"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10" fillId="0" borderId="0" xfId="0" applyFont="1">
      <alignment vertical="center"/>
    </xf>
    <xf numFmtId="0" fontId="10" fillId="0" borderId="0" xfId="0" applyFont="1" applyAlignment="1">
      <alignment horizontal="center" vertical="center"/>
    </xf>
    <xf numFmtId="0" fontId="12" fillId="0" borderId="6"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7" xfId="0" applyFont="1" applyFill="1" applyBorder="1" applyAlignment="1">
      <alignment horizontal="center" vertical="center"/>
    </xf>
    <xf numFmtId="0" fontId="13" fillId="0" borderId="1" xfId="0" applyFont="1" applyFill="1" applyBorder="1" applyAlignment="1">
      <alignment horizontal="left" vertical="top" wrapText="1"/>
    </xf>
    <xf numFmtId="0" fontId="14" fillId="0" borderId="1" xfId="0" applyFont="1" applyFill="1" applyBorder="1" applyAlignment="1">
      <alignment horizontal="left" vertical="top" wrapText="1"/>
    </xf>
    <xf numFmtId="0" fontId="14" fillId="0" borderId="1" xfId="0" applyFont="1" applyFill="1" applyBorder="1" applyAlignment="1">
      <alignment horizontal="center" vertical="top" wrapText="1"/>
    </xf>
    <xf numFmtId="0" fontId="15" fillId="0" borderId="1" xfId="0" applyFont="1" applyFill="1" applyBorder="1" applyAlignment="1">
      <alignment horizontal="center" vertical="center" wrapText="1"/>
    </xf>
    <xf numFmtId="0" fontId="16" fillId="0" borderId="8" xfId="0"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49" fontId="17" fillId="0" borderId="3" xfId="0" applyNumberFormat="1" applyFont="1" applyFill="1" applyBorder="1" applyAlignment="1">
      <alignment horizontal="left" vertical="center" wrapText="1"/>
    </xf>
    <xf numFmtId="49" fontId="17" fillId="0" borderId="4" xfId="0" applyNumberFormat="1" applyFont="1" applyFill="1" applyBorder="1" applyAlignment="1">
      <alignment horizontal="left" vertical="center" wrapText="1"/>
    </xf>
    <xf numFmtId="49" fontId="17" fillId="0" borderId="5" xfId="0" applyNumberFormat="1" applyFont="1" applyFill="1" applyBorder="1" applyAlignment="1">
      <alignment horizontal="left" vertical="center" wrapText="1"/>
    </xf>
    <xf numFmtId="49" fontId="18" fillId="0" borderId="1" xfId="0" applyNumberFormat="1" applyFont="1" applyFill="1" applyBorder="1" applyAlignment="1">
      <alignment horizontal="center" vertical="center" wrapText="1"/>
    </xf>
    <xf numFmtId="49" fontId="18" fillId="0" borderId="3" xfId="0" applyNumberFormat="1" applyFont="1" applyFill="1" applyBorder="1" applyAlignment="1">
      <alignment horizontal="left" vertical="center" wrapText="1"/>
    </xf>
    <xf numFmtId="49" fontId="18" fillId="0" borderId="4" xfId="0" applyNumberFormat="1" applyFont="1" applyFill="1" applyBorder="1" applyAlignment="1">
      <alignment horizontal="left" vertical="center" wrapText="1"/>
    </xf>
    <xf numFmtId="49" fontId="18" fillId="0" borderId="5" xfId="0" applyNumberFormat="1"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9" fillId="0" borderId="0" xfId="0" applyFont="1" applyAlignment="1">
      <alignment horizontal="left" vertical="center" wrapText="1"/>
    </xf>
    <xf numFmtId="0" fontId="19" fillId="0" borderId="0" xfId="0" applyFont="1" applyAlignment="1">
      <alignment horizontal="center" vertical="center" wrapText="1"/>
    </xf>
    <xf numFmtId="0" fontId="10" fillId="0" borderId="0" xfId="0" applyFont="1" applyFill="1" applyAlignment="1">
      <alignment horizontal="left" vertical="center" wrapText="1"/>
    </xf>
    <xf numFmtId="0" fontId="20" fillId="0" borderId="0" xfId="0" applyFont="1">
      <alignment vertical="center"/>
    </xf>
    <xf numFmtId="0" fontId="10" fillId="0" borderId="0" xfId="0" applyFont="1" applyBorder="1">
      <alignment vertical="center"/>
    </xf>
    <xf numFmtId="176" fontId="7"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21"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23" fillId="0" borderId="1" xfId="0" applyFont="1" applyFill="1" applyBorder="1" applyAlignment="1">
      <alignment horizontal="center" vertical="center"/>
    </xf>
    <xf numFmtId="0" fontId="24"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25" fillId="0" borderId="1" xfId="0" applyFont="1" applyFill="1" applyBorder="1" applyAlignment="1">
      <alignment horizontal="left" vertical="center"/>
    </xf>
    <xf numFmtId="0" fontId="18" fillId="0" borderId="1" xfId="0" applyFont="1" applyFill="1" applyBorder="1" applyAlignment="1">
      <alignment horizontal="left" vertical="center"/>
    </xf>
    <xf numFmtId="0" fontId="26"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1" xfId="0" applyFont="1" applyFill="1" applyBorder="1" applyAlignment="1">
      <alignment horizontal="left" vertical="center" wrapText="1"/>
    </xf>
    <xf numFmtId="0" fontId="28" fillId="0" borderId="1" xfId="0" applyFont="1" applyFill="1" applyBorder="1" applyAlignment="1">
      <alignment horizontal="left" vertical="center" wrapText="1"/>
    </xf>
    <xf numFmtId="0" fontId="29" fillId="0" borderId="1" xfId="0" applyFont="1" applyFill="1" applyBorder="1" applyAlignment="1">
      <alignment horizontal="left" vertical="center"/>
    </xf>
    <xf numFmtId="0" fontId="30" fillId="0" borderId="1" xfId="0" applyFont="1" applyFill="1" applyBorder="1" applyAlignment="1">
      <alignment horizontal="center" vertical="center"/>
    </xf>
    <xf numFmtId="0" fontId="18" fillId="0" borderId="0" xfId="0" applyFont="1" applyFill="1" applyBorder="1" applyAlignment="1">
      <alignment horizontal="left" vertical="center"/>
    </xf>
    <xf numFmtId="0" fontId="31" fillId="0" borderId="0" xfId="0" applyFont="1" applyFill="1" applyAlignment="1">
      <alignment vertical="center"/>
    </xf>
    <xf numFmtId="0" fontId="32" fillId="0" borderId="6" xfId="0" applyFont="1" applyFill="1" applyBorder="1" applyAlignment="1">
      <alignment horizontal="center" vertical="center" wrapText="1"/>
    </xf>
    <xf numFmtId="0" fontId="32" fillId="0" borderId="2" xfId="0" applyFont="1" applyFill="1" applyBorder="1" applyAlignment="1">
      <alignment horizontal="center" vertical="center"/>
    </xf>
    <xf numFmtId="0" fontId="5" fillId="0" borderId="0" xfId="0" applyFont="1" applyFill="1" applyAlignment="1">
      <alignment horizontal="center" vertical="center"/>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33" fillId="0" borderId="1" xfId="0" applyFont="1" applyFill="1" applyBorder="1" applyAlignment="1">
      <alignment horizontal="left" vertical="center" wrapText="1"/>
    </xf>
    <xf numFmtId="0" fontId="34" fillId="0" borderId="1" xfId="0" applyFont="1" applyFill="1" applyBorder="1" applyAlignment="1">
      <alignment horizontal="left" vertical="center" wrapText="1"/>
    </xf>
    <xf numFmtId="0" fontId="35" fillId="0" borderId="1" xfId="0" applyFont="1" applyFill="1" applyBorder="1" applyAlignment="1">
      <alignment horizontal="left" vertical="center" wrapText="1"/>
    </xf>
    <xf numFmtId="0" fontId="36" fillId="0" borderId="1" xfId="0" applyFont="1" applyFill="1" applyBorder="1" applyAlignment="1">
      <alignment horizontal="left" vertical="center" wrapText="1"/>
    </xf>
    <xf numFmtId="0" fontId="32" fillId="0" borderId="7" xfId="0" applyFont="1" applyFill="1" applyBorder="1" applyAlignment="1">
      <alignment horizontal="center" vertical="center"/>
    </xf>
    <xf numFmtId="0" fontId="7" fillId="0" borderId="5" xfId="0" applyFont="1" applyFill="1" applyBorder="1" applyAlignment="1">
      <alignment horizontal="left" vertical="center" wrapText="1"/>
    </xf>
    <xf numFmtId="0" fontId="37" fillId="0" borderId="0" xfId="0" applyFont="1" applyFill="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0" fontId="38" fillId="0" borderId="0" xfId="0" applyFont="1" applyFill="1" applyAlignment="1">
      <alignment vertical="center"/>
    </xf>
    <xf numFmtId="0" fontId="38" fillId="0" borderId="0" xfId="0" applyFont="1" applyFill="1" applyAlignment="1">
      <alignment horizontal="center" vertical="center"/>
    </xf>
    <xf numFmtId="0" fontId="38" fillId="0" borderId="0" xfId="0" applyFont="1" applyFill="1" applyAlignment="1">
      <alignment horizontal="left" vertical="center"/>
    </xf>
    <xf numFmtId="0" fontId="10" fillId="0" borderId="0" xfId="0" applyFont="1" applyFill="1" applyAlignment="1">
      <alignment vertical="center" wrapText="1"/>
    </xf>
    <xf numFmtId="0" fontId="39" fillId="0" borderId="0" xfId="0" applyFont="1" applyFill="1" applyAlignment="1">
      <alignment vertical="center"/>
    </xf>
    <xf numFmtId="0" fontId="40" fillId="0" borderId="1" xfId="0" applyFont="1" applyFill="1" applyBorder="1" applyAlignment="1">
      <alignment horizontal="center" vertical="center"/>
    </xf>
    <xf numFmtId="0" fontId="6" fillId="2" borderId="1" xfId="0" applyFont="1" applyFill="1" applyBorder="1" applyAlignment="1">
      <alignment horizontal="center" vertical="center"/>
    </xf>
    <xf numFmtId="0" fontId="41"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41" fillId="0" borderId="1" xfId="0" applyFont="1" applyFill="1" applyBorder="1" applyAlignment="1">
      <alignment horizontal="left" vertical="center"/>
    </xf>
    <xf numFmtId="0" fontId="42" fillId="0" borderId="0" xfId="0" applyFont="1" applyFill="1" applyAlignment="1">
      <alignment horizontal="center" vertical="center"/>
    </xf>
    <xf numFmtId="0" fontId="43" fillId="0" borderId="1" xfId="0" applyFont="1" applyFill="1" applyBorder="1" applyAlignment="1">
      <alignment horizontal="center" vertical="center"/>
    </xf>
    <xf numFmtId="0" fontId="41" fillId="0" borderId="3" xfId="0" applyFont="1" applyFill="1" applyBorder="1" applyAlignment="1">
      <alignment horizontal="left" vertical="center" wrapText="1"/>
    </xf>
    <xf numFmtId="0" fontId="41" fillId="0" borderId="4" xfId="0" applyFont="1" applyFill="1" applyBorder="1" applyAlignment="1">
      <alignment horizontal="left" vertical="center"/>
    </xf>
    <xf numFmtId="0" fontId="41" fillId="0" borderId="5" xfId="0" applyFont="1" applyFill="1" applyBorder="1" applyAlignment="1">
      <alignment horizontal="left" vertical="center"/>
    </xf>
    <xf numFmtId="0" fontId="41" fillId="0" borderId="3" xfId="0" applyFont="1" applyFill="1" applyBorder="1" applyAlignment="1">
      <alignment horizontal="left" vertical="center"/>
    </xf>
    <xf numFmtId="0" fontId="41" fillId="0" borderId="9" xfId="0" applyFont="1" applyFill="1" applyBorder="1" applyAlignment="1">
      <alignment horizontal="left" vertical="center" wrapText="1"/>
    </xf>
    <xf numFmtId="0" fontId="41" fillId="0" borderId="0" xfId="0" applyFont="1" applyFill="1" applyAlignment="1">
      <alignment horizontal="left" vertical="center" wrapText="1"/>
    </xf>
    <xf numFmtId="0" fontId="41" fillId="0" borderId="10" xfId="0" applyFont="1" applyFill="1" applyBorder="1" applyAlignment="1">
      <alignment horizontal="left" vertical="center" wrapText="1"/>
    </xf>
    <xf numFmtId="0" fontId="38" fillId="0" borderId="1" xfId="0" applyFont="1" applyFill="1" applyBorder="1" applyAlignment="1">
      <alignment horizontal="center" vertical="center"/>
    </xf>
    <xf numFmtId="0" fontId="4" fillId="0" borderId="8" xfId="0" applyFont="1" applyFill="1" applyBorder="1" applyAlignment="1">
      <alignment horizontal="left" vertical="center" wrapText="1"/>
    </xf>
    <xf numFmtId="0" fontId="5" fillId="0" borderId="8"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9" fillId="0" borderId="0" xfId="0" applyFont="1" applyFill="1" applyAlignment="1">
      <alignment horizontal="left" vertical="center"/>
    </xf>
    <xf numFmtId="0" fontId="8" fillId="0" borderId="1" xfId="0" applyFont="1" applyFill="1" applyBorder="1" applyAlignment="1">
      <alignment horizontal="center" vertical="center"/>
    </xf>
    <xf numFmtId="0" fontId="4" fillId="0" borderId="0" xfId="0" applyFont="1" applyFill="1" applyAlignment="1">
      <alignment horizontal="center" vertical="center"/>
    </xf>
    <xf numFmtId="0" fontId="4" fillId="0" borderId="1" xfId="0" applyFont="1" applyBorder="1" applyAlignment="1">
      <alignment horizontal="center" vertical="center"/>
    </xf>
    <xf numFmtId="0" fontId="6" fillId="0" borderId="1" xfId="0" applyFont="1" applyFill="1" applyBorder="1" applyAlignment="1">
      <alignment horizontal="left" vertical="center" wrapText="1"/>
    </xf>
    <xf numFmtId="0" fontId="4" fillId="0" borderId="0" xfId="0" applyFont="1" applyAlignment="1">
      <alignment horizontal="center" vertical="center"/>
    </xf>
    <xf numFmtId="0" fontId="6" fillId="0" borderId="1" xfId="0" applyFont="1" applyFill="1" applyBorder="1" applyAlignment="1">
      <alignment horizontal="left" vertical="center"/>
    </xf>
    <xf numFmtId="0" fontId="1" fillId="0" borderId="0" xfId="0" applyFont="1" applyFill="1" applyAlignment="1">
      <alignment horizontal="center" vertical="center"/>
    </xf>
    <xf numFmtId="0" fontId="3"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4" fillId="0" borderId="1" xfId="0" applyFont="1" applyFill="1" applyBorder="1" applyAlignment="1">
      <alignment horizontal="left" vertical="center" wrapText="1"/>
    </xf>
    <xf numFmtId="0" fontId="44" fillId="0" borderId="1"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20" fillId="0" borderId="1" xfId="0" applyFont="1" applyBorder="1" applyAlignment="1">
      <alignment horizontal="center" vertical="center"/>
    </xf>
    <xf numFmtId="0" fontId="46" fillId="0" borderId="1" xfId="0" applyFont="1" applyFill="1" applyBorder="1" applyAlignment="1">
      <alignment horizontal="center" vertical="center" wrapText="1"/>
    </xf>
    <xf numFmtId="0" fontId="47" fillId="0" borderId="1" xfId="0" applyFont="1" applyFill="1" applyBorder="1" applyAlignment="1">
      <alignment horizontal="left" vertical="center" wrapText="1"/>
    </xf>
    <xf numFmtId="0" fontId="47" fillId="0" borderId="1" xfId="0" applyFont="1" applyFill="1" applyBorder="1" applyAlignment="1">
      <alignment vertical="center" wrapText="1"/>
    </xf>
    <xf numFmtId="0" fontId="48" fillId="0" borderId="1" xfId="0" applyFont="1" applyFill="1" applyBorder="1" applyAlignment="1">
      <alignment horizontal="left" vertical="center" wrapText="1"/>
    </xf>
    <xf numFmtId="0" fontId="7" fillId="0" borderId="11" xfId="0" applyFont="1" applyFill="1" applyBorder="1" applyAlignment="1">
      <alignment vertical="top" wrapText="1" readingOrder="1"/>
    </xf>
    <xf numFmtId="0" fontId="7" fillId="0" borderId="12" xfId="0" applyFont="1" applyFill="1" applyBorder="1" applyAlignment="1">
      <alignment vertical="top" wrapText="1" readingOrder="1"/>
    </xf>
    <xf numFmtId="0" fontId="7" fillId="0" borderId="13" xfId="0" applyFont="1" applyFill="1" applyBorder="1" applyAlignment="1">
      <alignment vertical="top" wrapText="1" readingOrder="1"/>
    </xf>
    <xf numFmtId="0" fontId="7" fillId="0" borderId="9" xfId="0" applyFont="1" applyFill="1" applyBorder="1" applyAlignment="1">
      <alignment vertical="top" wrapText="1" readingOrder="1"/>
    </xf>
    <xf numFmtId="0" fontId="7" fillId="0" borderId="0" xfId="0" applyFont="1" applyFill="1" applyAlignment="1">
      <alignment vertical="top" wrapText="1" readingOrder="1"/>
    </xf>
    <xf numFmtId="0" fontId="7" fillId="0" borderId="10" xfId="0" applyFont="1" applyFill="1" applyBorder="1" applyAlignment="1">
      <alignment vertical="top" wrapText="1" readingOrder="1"/>
    </xf>
    <xf numFmtId="0" fontId="7" fillId="0" borderId="7" xfId="0" applyFont="1" applyFill="1" applyBorder="1" applyAlignment="1">
      <alignment vertical="top" wrapText="1" readingOrder="1"/>
    </xf>
    <xf numFmtId="0" fontId="7" fillId="0" borderId="14" xfId="0" applyFont="1" applyFill="1" applyBorder="1" applyAlignment="1">
      <alignment vertical="top" wrapText="1" readingOrder="1"/>
    </xf>
    <xf numFmtId="0" fontId="7" fillId="0" borderId="6" xfId="0" applyFont="1" applyFill="1" applyBorder="1" applyAlignment="1">
      <alignment vertical="top" wrapText="1" readingOrder="1"/>
    </xf>
    <xf numFmtId="0" fontId="7" fillId="0" borderId="11" xfId="0" applyFont="1" applyFill="1" applyBorder="1" applyAlignment="1">
      <alignment horizontal="center" vertical="top" wrapText="1" readingOrder="1"/>
    </xf>
    <xf numFmtId="0" fontId="7" fillId="0" borderId="1" xfId="0" applyFont="1" applyFill="1" applyBorder="1" applyAlignment="1">
      <alignment horizontal="center" vertical="top" wrapText="1" readingOrder="1"/>
    </xf>
    <xf numFmtId="0" fontId="7" fillId="0" borderId="12" xfId="0" applyFont="1" applyFill="1" applyBorder="1" applyAlignment="1">
      <alignment horizontal="center" vertical="top" wrapText="1" readingOrder="1"/>
    </xf>
    <xf numFmtId="0" fontId="7" fillId="0" borderId="13" xfId="0" applyFont="1" applyFill="1" applyBorder="1" applyAlignment="1">
      <alignment horizontal="center" vertical="top" wrapText="1" readingOrder="1"/>
    </xf>
    <xf numFmtId="0" fontId="4"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41" fillId="0" borderId="1" xfId="0" applyFont="1" applyFill="1" applyBorder="1" applyAlignment="1">
      <alignment horizontal="left" vertical="center" wrapText="1"/>
    </xf>
    <xf numFmtId="0" fontId="0" fillId="0" borderId="0" xfId="0" applyFill="1" applyAlignment="1">
      <alignment horizontal="center" vertical="center"/>
    </xf>
    <xf numFmtId="0" fontId="49" fillId="0" borderId="0" xfId="0" applyFont="1" applyFill="1" applyAlignment="1">
      <alignment horizontal="center" vertical="center"/>
    </xf>
    <xf numFmtId="0" fontId="50" fillId="0" borderId="0" xfId="0" applyFont="1" applyFill="1" applyAlignment="1">
      <alignment horizontal="left" vertical="center" wrapText="1"/>
    </xf>
    <xf numFmtId="0" fontId="0" fillId="0" borderId="0" xfId="0" applyFill="1" applyAlignment="1">
      <alignment horizontal="left" vertical="center"/>
    </xf>
    <xf numFmtId="0" fontId="51" fillId="0" borderId="1" xfId="0" applyFont="1" applyFill="1" applyBorder="1" applyAlignment="1">
      <alignment horizontal="center" vertical="center"/>
    </xf>
    <xf numFmtId="0" fontId="43" fillId="0" borderId="1" xfId="0" applyFont="1" applyFill="1" applyBorder="1" applyAlignment="1">
      <alignment horizontal="center" vertical="center" wrapText="1"/>
    </xf>
    <xf numFmtId="0" fontId="0" fillId="0" borderId="0" xfId="0" applyFont="1" applyFill="1" applyAlignment="1">
      <alignment vertical="center"/>
    </xf>
    <xf numFmtId="0" fontId="5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52" fillId="0" borderId="1" xfId="0" applyFont="1" applyFill="1" applyBorder="1" applyAlignment="1">
      <alignment horizontal="center" vertical="center"/>
    </xf>
    <xf numFmtId="0" fontId="42" fillId="0" borderId="1" xfId="0" applyFont="1" applyFill="1" applyBorder="1" applyAlignment="1">
      <alignment horizontal="left" vertical="center" wrapText="1"/>
    </xf>
    <xf numFmtId="0" fontId="38" fillId="0" borderId="1" xfId="0" applyFont="1" applyFill="1" applyBorder="1" applyAlignment="1">
      <alignment horizontal="left" vertical="center" wrapText="1"/>
    </xf>
    <xf numFmtId="0" fontId="38" fillId="0" borderId="0" xfId="0" applyFont="1" applyFill="1" applyAlignment="1">
      <alignment horizontal="center" vertical="center" wrapText="1"/>
    </xf>
    <xf numFmtId="0" fontId="41" fillId="0" borderId="4" xfId="0" applyFont="1" applyFill="1" applyBorder="1" applyAlignment="1">
      <alignment horizontal="left" vertical="center" wrapText="1"/>
    </xf>
    <xf numFmtId="0" fontId="41" fillId="0" borderId="5" xfId="0" applyFont="1" applyFill="1" applyBorder="1" applyAlignment="1">
      <alignment horizontal="left" vertical="center" wrapText="1"/>
    </xf>
    <xf numFmtId="0" fontId="41" fillId="0" borderId="0" xfId="0" applyFont="1" applyFill="1" applyAlignment="1">
      <alignment vertical="center"/>
    </xf>
    <xf numFmtId="0" fontId="53" fillId="0" borderId="0" xfId="0" applyFont="1" applyFill="1" applyAlignment="1">
      <alignment vertical="center"/>
    </xf>
    <xf numFmtId="0" fontId="54" fillId="0" borderId="0" xfId="0" applyFont="1" applyFill="1" applyAlignment="1">
      <alignment vertical="center"/>
    </xf>
    <xf numFmtId="0" fontId="53" fillId="0" borderId="0" xfId="0" applyFont="1" applyFill="1" applyAlignment="1">
      <alignment horizontal="left" vertical="center"/>
    </xf>
    <xf numFmtId="0" fontId="53" fillId="0" borderId="0" xfId="0" applyFont="1" applyFill="1" applyAlignment="1">
      <alignment vertical="center" wrapText="1"/>
    </xf>
    <xf numFmtId="0" fontId="55" fillId="0" borderId="1" xfId="0" applyFont="1" applyFill="1" applyBorder="1" applyAlignment="1">
      <alignment horizontal="center" vertical="center"/>
    </xf>
    <xf numFmtId="0" fontId="6"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56" fillId="0" borderId="0" xfId="0" applyFont="1" applyFill="1" applyAlignment="1">
      <alignment horizontal="center" vertical="center"/>
    </xf>
    <xf numFmtId="0" fontId="57" fillId="0" borderId="0" xfId="0" applyFont="1" applyFill="1" applyAlignment="1">
      <alignment horizontal="center" vertical="center"/>
    </xf>
    <xf numFmtId="0" fontId="56" fillId="0" borderId="15" xfId="0" applyFont="1" applyBorder="1" applyAlignment="1">
      <alignment horizontal="center" vertical="center"/>
    </xf>
    <xf numFmtId="0" fontId="56" fillId="0" borderId="16" xfId="0" applyFont="1" applyBorder="1" applyAlignment="1">
      <alignment horizontal="center" vertical="center"/>
    </xf>
    <xf numFmtId="0" fontId="58" fillId="0" borderId="17" xfId="0" applyFont="1" applyBorder="1" applyAlignment="1">
      <alignment horizontal="center" vertical="center"/>
    </xf>
    <xf numFmtId="0" fontId="58" fillId="0" borderId="18" xfId="0" applyFont="1" applyBorder="1" applyAlignment="1">
      <alignment horizontal="center" vertical="center"/>
    </xf>
    <xf numFmtId="0" fontId="58" fillId="0" borderId="17" xfId="0" applyFont="1" applyBorder="1" applyAlignment="1">
      <alignment horizontal="left" vertical="top"/>
    </xf>
    <xf numFmtId="0" fontId="58" fillId="0" borderId="16" xfId="0" applyFont="1" applyBorder="1" applyAlignment="1">
      <alignment horizontal="center" vertical="center"/>
    </xf>
    <xf numFmtId="0" fontId="58" fillId="0" borderId="16" xfId="0" applyFont="1" applyBorder="1" applyAlignment="1">
      <alignment horizontal="justify" vertical="center"/>
    </xf>
    <xf numFmtId="0" fontId="58" fillId="0" borderId="16" xfId="0" applyFont="1" applyBorder="1" applyAlignment="1">
      <alignment horizontal="justify" vertical="center" indent="2"/>
    </xf>
    <xf numFmtId="0" fontId="9" fillId="0" borderId="16" xfId="0" applyFont="1" applyBorder="1" applyAlignment="1">
      <alignment horizontal="justify" vertical="center" indent="2"/>
    </xf>
    <xf numFmtId="0" fontId="9" fillId="0" borderId="16" xfId="0" applyFont="1" applyBorder="1" applyAlignment="1">
      <alignment horizontal="justify" vertical="center" indent="4"/>
    </xf>
    <xf numFmtId="0" fontId="58" fillId="0" borderId="19" xfId="0" applyFont="1" applyBorder="1" applyAlignment="1">
      <alignment horizontal="left" vertical="top"/>
    </xf>
    <xf numFmtId="0" fontId="58" fillId="0" borderId="0" xfId="0" applyFont="1" applyAlignment="1">
      <alignment horizontal="left" vertical="top"/>
    </xf>
    <xf numFmtId="0" fontId="58" fillId="0" borderId="20" xfId="0" applyFont="1" applyBorder="1" applyAlignment="1">
      <alignment horizontal="left" vertical="top"/>
    </xf>
    <xf numFmtId="0" fontId="58" fillId="0" borderId="21" xfId="0" applyFont="1" applyBorder="1" applyAlignment="1">
      <alignment horizontal="left" vertical="top"/>
    </xf>
    <xf numFmtId="0" fontId="58" fillId="0" borderId="22" xfId="0" applyFont="1" applyBorder="1" applyAlignment="1">
      <alignment horizontal="left" vertical="top"/>
    </xf>
    <xf numFmtId="0" fontId="58" fillId="0" borderId="18" xfId="0" applyFont="1" applyBorder="1" applyAlignment="1">
      <alignment horizontal="left" vertical="top"/>
    </xf>
    <xf numFmtId="0" fontId="58" fillId="0" borderId="16" xfId="0" applyFont="1" applyBorder="1" applyAlignment="1">
      <alignment horizontal="justify" vertical="center" indent="1"/>
    </xf>
    <xf numFmtId="0" fontId="58" fillId="0" borderId="16" xfId="0" applyFont="1" applyBorder="1" applyAlignment="1">
      <alignment horizontal="justify" vertical="center" indent="4"/>
    </xf>
    <xf numFmtId="0" fontId="58" fillId="0" borderId="16" xfId="0" applyFont="1" applyBorder="1" applyAlignment="1">
      <alignment horizontal="justify" vertical="center" indent="3"/>
    </xf>
    <xf numFmtId="0" fontId="0" fillId="0" borderId="17" xfId="0" applyBorder="1">
      <alignment vertical="center"/>
    </xf>
    <xf numFmtId="0" fontId="5" fillId="0" borderId="1" xfId="0" applyFont="1" applyFill="1" applyBorder="1" applyAlignment="1">
      <alignment horizontal="center" vertical="center"/>
    </xf>
    <xf numFmtId="0" fontId="59" fillId="0" borderId="6" xfId="0" applyFont="1" applyFill="1" applyBorder="1" applyAlignment="1">
      <alignment horizontal="center" vertical="center"/>
    </xf>
    <xf numFmtId="0" fontId="59" fillId="0" borderId="2" xfId="0" applyFont="1" applyFill="1" applyBorder="1" applyAlignment="1">
      <alignment horizontal="center" vertical="center"/>
    </xf>
    <xf numFmtId="0" fontId="59" fillId="0" borderId="7" xfId="0" applyFont="1" applyFill="1" applyBorder="1" applyAlignment="1">
      <alignment horizontal="center" vertical="center"/>
    </xf>
    <xf numFmtId="0" fontId="27" fillId="0" borderId="1" xfId="0" applyFont="1" applyFill="1" applyBorder="1" applyAlignment="1">
      <alignment horizontal="left" vertical="top" wrapText="1"/>
    </xf>
    <xf numFmtId="0" fontId="54" fillId="0" borderId="1" xfId="0" applyFont="1" applyFill="1" applyBorder="1" applyAlignment="1">
      <alignment horizontal="center" vertical="center" wrapText="1"/>
    </xf>
    <xf numFmtId="0" fontId="53" fillId="0" borderId="8"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53" fillId="0" borderId="2" xfId="0" applyFont="1" applyFill="1" applyBorder="1" applyAlignment="1">
      <alignment horizontal="center" vertical="center" wrapText="1"/>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10" fillId="0" borderId="0" xfId="0" applyFont="1" applyAlignment="1">
      <alignment horizontal="left" vertical="center" wrapText="1"/>
    </xf>
    <xf numFmtId="0" fontId="0" fillId="0" borderId="0" xfId="0" applyFill="1" applyBorder="1" applyAlignment="1">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vertical="center" wrapText="1"/>
    </xf>
    <xf numFmtId="0" fontId="60" fillId="0" borderId="18" xfId="0" applyFont="1" applyBorder="1" applyAlignment="1">
      <alignment horizontal="justify" vertical="center" indent="4"/>
    </xf>
    <xf numFmtId="0" fontId="61" fillId="0" borderId="17" xfId="0" applyFont="1" applyBorder="1" applyAlignment="1">
      <alignment horizontal="justify" vertical="top" indent="2"/>
    </xf>
    <xf numFmtId="0" fontId="51" fillId="0" borderId="17" xfId="0" applyFont="1" applyBorder="1" applyAlignment="1">
      <alignment horizontal="center" vertical="center"/>
    </xf>
    <xf numFmtId="0" fontId="51" fillId="0" borderId="16" xfId="0" applyFont="1" applyBorder="1" applyAlignment="1">
      <alignment horizontal="center" vertical="center"/>
    </xf>
    <xf numFmtId="0" fontId="41" fillId="0" borderId="17" xfId="0" applyFont="1" applyBorder="1" applyAlignment="1">
      <alignment horizontal="center" vertical="center"/>
    </xf>
    <xf numFmtId="0" fontId="41" fillId="0" borderId="18" xfId="0" applyFont="1" applyBorder="1" applyAlignment="1">
      <alignment horizontal="center" vertical="center"/>
    </xf>
    <xf numFmtId="0" fontId="38" fillId="0" borderId="18" xfId="0" applyFont="1" applyBorder="1" applyAlignment="1">
      <alignment horizontal="center" vertical="center"/>
    </xf>
    <xf numFmtId="0" fontId="41" fillId="0" borderId="23" xfId="0" applyFont="1" applyBorder="1" applyAlignment="1">
      <alignment horizontal="center" vertical="center"/>
    </xf>
    <xf numFmtId="0" fontId="41" fillId="0" borderId="24" xfId="0" applyFont="1" applyBorder="1" applyAlignment="1">
      <alignment horizontal="center" vertical="center"/>
    </xf>
    <xf numFmtId="0" fontId="62" fillId="0" borderId="23" xfId="0" applyFont="1" applyBorder="1" applyAlignment="1">
      <alignment horizontal="center" vertical="center"/>
    </xf>
    <xf numFmtId="0" fontId="38" fillId="0" borderId="24" xfId="0" applyFont="1" applyBorder="1" applyAlignment="1">
      <alignment horizontal="center" vertical="center"/>
    </xf>
    <xf numFmtId="0" fontId="41" fillId="0" borderId="18" xfId="0" applyFont="1" applyBorder="1" applyAlignment="1">
      <alignment horizontal="left" vertical="center"/>
    </xf>
    <xf numFmtId="0" fontId="41" fillId="0" borderId="0" xfId="0" applyFont="1" applyAlignment="1">
      <alignment horizontal="center" vertical="center"/>
    </xf>
    <xf numFmtId="0" fontId="41" fillId="0" borderId="22" xfId="0" applyFont="1" applyBorder="1" applyAlignment="1">
      <alignment horizontal="center" vertical="center"/>
    </xf>
    <xf numFmtId="0" fontId="41" fillId="0" borderId="0" xfId="0" applyFont="1" applyAlignment="1">
      <alignment horizontal="justify" vertical="center"/>
    </xf>
    <xf numFmtId="0" fontId="41" fillId="0" borderId="1" xfId="0" applyFont="1" applyBorder="1" applyAlignment="1">
      <alignment horizontal="center" vertical="center"/>
    </xf>
    <xf numFmtId="0" fontId="51" fillId="0" borderId="19" xfId="0" applyFont="1" applyBorder="1" applyAlignment="1">
      <alignment horizontal="justify" vertical="center"/>
    </xf>
    <xf numFmtId="0" fontId="51" fillId="0" borderId="0" xfId="0" applyFont="1" applyAlignment="1">
      <alignment horizontal="justify" vertical="center"/>
    </xf>
    <xf numFmtId="0" fontId="41" fillId="0" borderId="19" xfId="0" applyFont="1" applyBorder="1" applyAlignment="1">
      <alignment horizontal="justify" vertical="center" indent="5"/>
    </xf>
    <xf numFmtId="0" fontId="41" fillId="0" borderId="0" xfId="0" applyFont="1" applyAlignment="1">
      <alignment horizontal="justify" vertical="center" indent="5"/>
    </xf>
    <xf numFmtId="0" fontId="41" fillId="0" borderId="19" xfId="0" applyFont="1" applyBorder="1" applyAlignment="1">
      <alignment horizontal="justify" vertical="center"/>
    </xf>
    <xf numFmtId="0" fontId="41" fillId="0" borderId="21" xfId="0" applyFont="1" applyBorder="1" applyAlignment="1">
      <alignment horizontal="justify" vertical="center" indent="5"/>
    </xf>
    <xf numFmtId="0" fontId="41" fillId="0" borderId="22" xfId="0" applyFont="1" applyBorder="1" applyAlignment="1">
      <alignment horizontal="justify" vertical="center" indent="5"/>
    </xf>
    <xf numFmtId="0" fontId="63" fillId="0" borderId="19" xfId="0" applyFont="1" applyBorder="1" applyAlignment="1">
      <alignment horizontal="justify" vertical="center"/>
    </xf>
    <xf numFmtId="0" fontId="63" fillId="0" borderId="0" xfId="0" applyFont="1" applyAlignment="1">
      <alignment horizontal="justify" vertical="center"/>
    </xf>
    <xf numFmtId="0" fontId="63" fillId="0" borderId="21" xfId="0" applyFont="1" applyBorder="1" applyAlignment="1">
      <alignment horizontal="justify" vertical="center"/>
    </xf>
    <xf numFmtId="0" fontId="63" fillId="0" borderId="22" xfId="0" applyFont="1" applyBorder="1" applyAlignment="1">
      <alignment horizontal="justify" vertical="center"/>
    </xf>
    <xf numFmtId="0" fontId="9"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41" fillId="0" borderId="18" xfId="0" applyFont="1" applyBorder="1" applyAlignment="1">
      <alignment horizontal="justify" vertical="center"/>
    </xf>
    <xf numFmtId="0" fontId="38" fillId="0" borderId="18" xfId="0" applyFont="1" applyBorder="1" applyAlignment="1">
      <alignment horizontal="left" vertical="center"/>
    </xf>
    <xf numFmtId="0" fontId="38" fillId="0" borderId="18" xfId="0" applyFont="1" applyBorder="1" applyAlignment="1">
      <alignment horizontal="justify" vertical="center"/>
    </xf>
    <xf numFmtId="0" fontId="41" fillId="0" borderId="20" xfId="0" applyFont="1" applyBorder="1" applyAlignment="1">
      <alignment horizontal="center" vertical="center"/>
    </xf>
    <xf numFmtId="0" fontId="41" fillId="0" borderId="20" xfId="0" applyFont="1" applyBorder="1" applyAlignment="1">
      <alignment horizontal="justify" vertical="center"/>
    </xf>
    <xf numFmtId="0" fontId="51" fillId="0" borderId="20" xfId="0" applyFont="1" applyBorder="1" applyAlignment="1">
      <alignment horizontal="justify" vertical="center"/>
    </xf>
    <xf numFmtId="0" fontId="41" fillId="0" borderId="20" xfId="0" applyFont="1" applyBorder="1" applyAlignment="1">
      <alignment horizontal="justify" vertical="center" indent="5"/>
    </xf>
    <xf numFmtId="0" fontId="41" fillId="0" borderId="18" xfId="0" applyFont="1" applyBorder="1" applyAlignment="1">
      <alignment horizontal="justify" vertical="center" indent="5"/>
    </xf>
    <xf numFmtId="0" fontId="63" fillId="0" borderId="20" xfId="0" applyFont="1" applyBorder="1" applyAlignment="1">
      <alignment horizontal="justify" vertical="center"/>
    </xf>
    <xf numFmtId="0" fontId="63" fillId="0" borderId="18" xfId="0" applyFont="1" applyBorder="1" applyAlignment="1">
      <alignment horizontal="justify" vertical="center"/>
    </xf>
    <xf numFmtId="0" fontId="0" fillId="0" borderId="0" xfId="0" applyBorder="1">
      <alignment vertical="center"/>
    </xf>
    <xf numFmtId="0" fontId="0" fillId="0" borderId="0" xfId="0" applyBorder="1" applyAlignment="1">
      <alignment horizontal="left" vertical="center"/>
    </xf>
    <xf numFmtId="0" fontId="0" fillId="0" borderId="0" xfId="0" applyFont="1" applyBorder="1">
      <alignment vertical="center"/>
    </xf>
    <xf numFmtId="0" fontId="0" fillId="0" borderId="0" xfId="0" applyBorder="1" applyAlignment="1">
      <alignment horizontal="center" vertical="center"/>
    </xf>
    <xf numFmtId="0" fontId="64" fillId="0" borderId="0" xfId="0" applyFont="1" applyBorder="1">
      <alignment vertical="center"/>
    </xf>
    <xf numFmtId="0" fontId="65" fillId="0" borderId="3" xfId="0" applyFont="1" applyBorder="1" applyAlignment="1">
      <alignment horizontal="center" vertical="center"/>
    </xf>
    <xf numFmtId="0" fontId="65" fillId="0" borderId="4" xfId="0" applyFont="1" applyBorder="1" applyAlignment="1">
      <alignment horizontal="center" vertical="center"/>
    </xf>
    <xf numFmtId="0" fontId="66" fillId="0" borderId="3" xfId="0" applyFont="1" applyBorder="1" applyAlignment="1">
      <alignment horizontal="left" vertical="center" wrapText="1"/>
    </xf>
    <xf numFmtId="0" fontId="66" fillId="0" borderId="4" xfId="0" applyFont="1" applyBorder="1" applyAlignment="1">
      <alignment horizontal="center" vertical="center" wrapText="1"/>
    </xf>
    <xf numFmtId="0" fontId="66" fillId="0" borderId="4" xfId="0" applyFont="1" applyBorder="1" applyAlignment="1">
      <alignment horizontal="left" vertical="center" wrapText="1"/>
    </xf>
    <xf numFmtId="0" fontId="67" fillId="0" borderId="1" xfId="0" applyFont="1" applyFill="1" applyBorder="1" applyAlignment="1">
      <alignment horizontal="center" vertical="center"/>
    </xf>
    <xf numFmtId="0" fontId="68" fillId="3" borderId="1" xfId="0" applyFont="1" applyFill="1" applyBorder="1" applyAlignment="1">
      <alignment horizontal="center" vertical="center"/>
    </xf>
    <xf numFmtId="0" fontId="67" fillId="3" borderId="1" xfId="0" applyFont="1" applyFill="1" applyBorder="1" applyAlignment="1">
      <alignment horizontal="center" vertical="center" wrapText="1" shrinkToFit="1"/>
    </xf>
    <xf numFmtId="0" fontId="67" fillId="3" borderId="1" xfId="0" applyFont="1" applyFill="1" applyBorder="1" applyAlignment="1">
      <alignment horizontal="center" vertical="center" wrapText="1"/>
    </xf>
    <xf numFmtId="0" fontId="43" fillId="0" borderId="1" xfId="0" applyFont="1" applyFill="1" applyBorder="1" applyAlignment="1">
      <alignment horizontal="left" vertical="center"/>
    </xf>
    <xf numFmtId="0" fontId="67" fillId="0" borderId="1" xfId="0" applyFont="1" applyFill="1" applyBorder="1" applyAlignment="1">
      <alignment horizontal="left" vertical="center"/>
    </xf>
    <xf numFmtId="0" fontId="41" fillId="0" borderId="15" xfId="0" applyFont="1" applyBorder="1" applyAlignment="1">
      <alignment horizontal="center" vertical="center"/>
    </xf>
    <xf numFmtId="0" fontId="41" fillId="0" borderId="16" xfId="0" applyFont="1" applyBorder="1" applyAlignment="1">
      <alignment horizontal="center" vertical="center"/>
    </xf>
    <xf numFmtId="0" fontId="38" fillId="0" borderId="16" xfId="0" applyFont="1" applyBorder="1" applyAlignment="1">
      <alignment horizontal="center" vertical="center"/>
    </xf>
    <xf numFmtId="0" fontId="41" fillId="0" borderId="25" xfId="0" applyFont="1" applyBorder="1" applyAlignment="1">
      <alignment horizontal="center" vertical="center"/>
    </xf>
    <xf numFmtId="0" fontId="41" fillId="0" borderId="26" xfId="0" applyFont="1" applyBorder="1" applyAlignment="1">
      <alignment horizontal="center" vertical="center"/>
    </xf>
    <xf numFmtId="0" fontId="62" fillId="0" borderId="25" xfId="0" applyFont="1" applyBorder="1" applyAlignment="1">
      <alignment horizontal="center" vertical="center"/>
    </xf>
    <xf numFmtId="0" fontId="38" fillId="0" borderId="26" xfId="0" applyFont="1" applyBorder="1" applyAlignment="1">
      <alignment horizontal="center" vertical="center"/>
    </xf>
    <xf numFmtId="0" fontId="41" fillId="0" borderId="27" xfId="0" applyFont="1" applyBorder="1" applyAlignment="1">
      <alignment horizontal="center" vertical="center"/>
    </xf>
    <xf numFmtId="0" fontId="41" fillId="0" borderId="28" xfId="0" applyFont="1" applyBorder="1" applyAlignment="1">
      <alignment horizontal="center" vertical="center"/>
    </xf>
    <xf numFmtId="0" fontId="41" fillId="0" borderId="8" xfId="0" applyFont="1" applyFill="1" applyBorder="1" applyAlignment="1">
      <alignment horizontal="center" vertical="center"/>
    </xf>
    <xf numFmtId="0" fontId="42" fillId="0" borderId="1" xfId="0" applyFont="1" applyFill="1" applyBorder="1" applyAlignment="1">
      <alignment horizontal="center" vertical="center" wrapText="1"/>
    </xf>
    <xf numFmtId="0" fontId="67" fillId="4" borderId="1" xfId="0" applyFont="1" applyFill="1" applyBorder="1" applyAlignment="1">
      <alignment horizontal="center" vertical="center"/>
    </xf>
    <xf numFmtId="0" fontId="38"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shrinkToFit="1"/>
    </xf>
    <xf numFmtId="0" fontId="42" fillId="0" borderId="1" xfId="0" applyFont="1" applyFill="1" applyBorder="1" applyAlignment="1">
      <alignment horizontal="left" vertical="center" wrapText="1" shrinkToFit="1"/>
    </xf>
    <xf numFmtId="0" fontId="43" fillId="0" borderId="1" xfId="0" applyFont="1" applyFill="1" applyBorder="1" applyAlignment="1">
      <alignment horizontal="center" vertical="center" wrapText="1" shrinkToFit="1"/>
    </xf>
    <xf numFmtId="0" fontId="58" fillId="0" borderId="15" xfId="0" applyFont="1" applyBorder="1" applyAlignment="1">
      <alignment horizontal="center" vertical="center"/>
    </xf>
    <xf numFmtId="0" fontId="58" fillId="0" borderId="16" xfId="0" applyFont="1" applyFill="1" applyBorder="1" applyAlignment="1">
      <alignment horizontal="center" vertical="center"/>
    </xf>
    <xf numFmtId="0" fontId="69" fillId="0" borderId="4" xfId="0" applyFont="1" applyBorder="1" applyAlignment="1">
      <alignment horizontal="center" vertical="center"/>
    </xf>
    <xf numFmtId="0" fontId="69" fillId="0" borderId="5" xfId="0" applyFont="1" applyBorder="1" applyAlignment="1">
      <alignment horizontal="center" vertical="center"/>
    </xf>
    <xf numFmtId="0" fontId="42" fillId="5" borderId="1" xfId="0" applyFont="1" applyFill="1" applyBorder="1" applyAlignment="1">
      <alignment horizontal="center" vertical="center" wrapText="1"/>
    </xf>
    <xf numFmtId="0" fontId="67" fillId="0" borderId="1" xfId="0" applyFont="1" applyFill="1" applyBorder="1" applyAlignment="1">
      <alignment horizontal="center" vertical="center" wrapText="1"/>
    </xf>
    <xf numFmtId="0" fontId="67" fillId="0" borderId="1" xfId="0" applyFont="1" applyFill="1" applyBorder="1" applyAlignment="1">
      <alignment horizontal="left" vertical="center" wrapText="1"/>
    </xf>
    <xf numFmtId="0" fontId="70" fillId="0" borderId="0" xfId="0" applyFont="1" applyBorder="1">
      <alignment vertical="center"/>
    </xf>
    <xf numFmtId="0" fontId="9" fillId="0" borderId="16" xfId="0" applyFont="1" applyBorder="1" applyAlignment="1">
      <alignment horizontal="center" vertical="center"/>
    </xf>
    <xf numFmtId="0" fontId="58" fillId="0" borderId="29" xfId="0" applyFont="1" applyBorder="1" applyAlignment="1">
      <alignment horizontal="center" vertical="center"/>
    </xf>
    <xf numFmtId="0" fontId="58" fillId="0" borderId="30" xfId="0" applyFont="1" applyBorder="1" applyAlignment="1">
      <alignment horizontal="center" vertical="center"/>
    </xf>
    <xf numFmtId="0" fontId="56" fillId="0" borderId="1" xfId="0" applyFont="1" applyFill="1" applyBorder="1" applyAlignment="1">
      <alignment horizontal="center" vertical="center"/>
    </xf>
    <xf numFmtId="0" fontId="38" fillId="0" borderId="1" xfId="0" applyFont="1" applyFill="1" applyBorder="1" applyAlignment="1">
      <alignment horizontal="left" vertical="top" wrapText="1"/>
    </xf>
    <xf numFmtId="0" fontId="42" fillId="0" borderId="1" xfId="0" applyFont="1" applyFill="1" applyBorder="1" applyAlignment="1">
      <alignment horizontal="left" vertical="top" wrapText="1" shrinkToFit="1"/>
    </xf>
    <xf numFmtId="0" fontId="67" fillId="0" borderId="8" xfId="0" applyFont="1" applyFill="1" applyBorder="1" applyAlignment="1">
      <alignment horizontal="center" vertical="center"/>
    </xf>
    <xf numFmtId="0" fontId="67" fillId="0" borderId="31" xfId="0" applyFont="1" applyFill="1" applyBorder="1" applyAlignment="1">
      <alignment horizontal="center" vertical="center"/>
    </xf>
    <xf numFmtId="0" fontId="67" fillId="0" borderId="2" xfId="0" applyFont="1" applyFill="1" applyBorder="1" applyAlignment="1">
      <alignment horizontal="center" vertical="center"/>
    </xf>
    <xf numFmtId="0" fontId="6" fillId="0" borderId="1" xfId="0" applyNumberFormat="1" applyFont="1" applyFill="1" applyBorder="1" applyAlignment="1">
      <alignment horizontal="center" vertical="center"/>
    </xf>
    <xf numFmtId="0" fontId="50" fillId="0" borderId="1" xfId="0" applyFont="1" applyBorder="1" applyAlignment="1">
      <alignment horizontal="center" vertical="center"/>
    </xf>
    <xf numFmtId="0" fontId="71"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0" Type="http://schemas.openxmlformats.org/officeDocument/2006/relationships/sharedStrings" Target="sharedStrings.xml"/><Relationship Id="rId3" Type="http://schemas.openxmlformats.org/officeDocument/2006/relationships/worksheet" Target="worksheets/sheet3.xml"/><Relationship Id="rId29" Type="http://schemas.openxmlformats.org/officeDocument/2006/relationships/styles" Target="styles.xml"/><Relationship Id="rId28" Type="http://schemas.openxmlformats.org/officeDocument/2006/relationships/theme" Target="theme/theme1.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105410</xdr:colOff>
      <xdr:row>0</xdr:row>
      <xdr:rowOff>39370</xdr:rowOff>
    </xdr:from>
    <xdr:to>
      <xdr:col>1</xdr:col>
      <xdr:colOff>590550</xdr:colOff>
      <xdr:row>0</xdr:row>
      <xdr:rowOff>528320</xdr:rowOff>
    </xdr:to>
    <xdr:pic>
      <xdr:nvPicPr>
        <xdr:cNvPr id="2" name="图片 1" descr="LOGO2"/>
        <xdr:cNvPicPr>
          <a:picLocks noChangeAspect="1"/>
        </xdr:cNvPicPr>
      </xdr:nvPicPr>
      <xdr:blipFill>
        <a:blip r:embed="rId1" cstate="print"/>
        <a:stretch>
          <a:fillRect/>
        </a:stretch>
      </xdr:blipFill>
      <xdr:spPr>
        <a:xfrm>
          <a:off x="105410" y="39370"/>
          <a:ext cx="799465" cy="4889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0.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P281"/>
  <sheetViews>
    <sheetView tabSelected="1" zoomScale="89" zoomScaleNormal="89" workbookViewId="0">
      <pane ySplit="2" topLeftCell="A33" activePane="bottomLeft" state="frozen"/>
      <selection/>
      <selection pane="bottomLeft" activeCell="C5" sqref="C5"/>
    </sheetView>
  </sheetViews>
  <sheetFormatPr defaultColWidth="9" defaultRowHeight="13.5"/>
  <cols>
    <col min="1" max="1" width="4.75" style="262" customWidth="1"/>
    <col min="2" max="2" width="12.625" style="263" customWidth="1"/>
    <col min="3" max="3" width="22" style="260" customWidth="1"/>
    <col min="4" max="8" width="12.625" style="260" customWidth="1"/>
    <col min="9" max="9" width="18.625" style="260" customWidth="1"/>
    <col min="10" max="10" width="9.25" style="264"/>
    <col min="11" max="13" width="9" style="264"/>
    <col min="14" max="14" width="9.25" style="264"/>
    <col min="15" max="16384" width="9" style="260"/>
  </cols>
  <sheetData>
    <row r="1" customFormat="1" ht="43" customHeight="1" spans="1:14">
      <c r="A1" s="265" t="s">
        <v>0</v>
      </c>
      <c r="B1" s="266"/>
      <c r="C1" s="266"/>
      <c r="D1" s="266"/>
      <c r="E1" s="266"/>
      <c r="F1" s="266"/>
      <c r="G1" s="266"/>
      <c r="H1" s="266"/>
      <c r="I1" s="266"/>
      <c r="J1" s="294"/>
      <c r="K1" s="294"/>
      <c r="L1" s="294"/>
      <c r="M1" s="294"/>
      <c r="N1" s="295"/>
    </row>
    <row r="2" customFormat="1" ht="53" customHeight="1" spans="1:14">
      <c r="A2" s="267" t="s">
        <v>1</v>
      </c>
      <c r="B2" s="268"/>
      <c r="C2" s="269"/>
      <c r="D2" s="269"/>
      <c r="E2" s="269"/>
      <c r="F2" s="269"/>
      <c r="G2" s="269"/>
      <c r="H2" s="269"/>
      <c r="I2" s="269"/>
      <c r="J2" s="296" t="s">
        <v>2</v>
      </c>
      <c r="K2" s="296" t="s">
        <v>3</v>
      </c>
      <c r="L2" s="296" t="s">
        <v>4</v>
      </c>
      <c r="M2" s="296" t="s">
        <v>5</v>
      </c>
      <c r="N2" s="296" t="s">
        <v>6</v>
      </c>
    </row>
    <row r="3" s="260" customFormat="1" ht="20" customHeight="1" spans="1:14">
      <c r="A3" s="270">
        <v>1</v>
      </c>
      <c r="B3" s="271" t="s">
        <v>7</v>
      </c>
      <c r="C3" s="272"/>
      <c r="D3" s="273"/>
      <c r="E3" s="273"/>
      <c r="F3" s="273"/>
      <c r="G3" s="273"/>
      <c r="H3" s="273"/>
      <c r="I3" s="273"/>
      <c r="J3" s="297">
        <v>62</v>
      </c>
      <c r="K3" s="297">
        <f>D7+D21</f>
        <v>6</v>
      </c>
      <c r="L3" s="297">
        <v>0</v>
      </c>
      <c r="M3" s="297"/>
      <c r="N3" s="297">
        <f>J3+K3</f>
        <v>68</v>
      </c>
    </row>
    <row r="4" s="260" customFormat="1" ht="20" customHeight="1" spans="1:14">
      <c r="A4" s="270"/>
      <c r="B4" s="98" t="s">
        <v>8</v>
      </c>
      <c r="C4" s="274" t="s">
        <v>9</v>
      </c>
      <c r="D4" s="274" t="s">
        <v>10</v>
      </c>
      <c r="E4" s="274" t="s">
        <v>11</v>
      </c>
      <c r="F4" s="274" t="s">
        <v>12</v>
      </c>
      <c r="G4" s="274" t="s">
        <v>13</v>
      </c>
      <c r="H4" s="274" t="s">
        <v>14</v>
      </c>
      <c r="I4" s="274" t="s">
        <v>15</v>
      </c>
      <c r="J4" s="297"/>
      <c r="K4" s="297"/>
      <c r="L4" s="297"/>
      <c r="M4" s="297"/>
      <c r="N4" s="297"/>
    </row>
    <row r="5" s="261" customFormat="1" ht="24" customHeight="1" spans="1:14">
      <c r="A5" s="275"/>
      <c r="B5" s="93">
        <v>1</v>
      </c>
      <c r="C5" s="276" t="s">
        <v>16</v>
      </c>
      <c r="D5" s="277">
        <v>1</v>
      </c>
      <c r="E5" s="277" t="s">
        <v>17</v>
      </c>
      <c r="F5" s="277" t="s">
        <v>18</v>
      </c>
      <c r="G5" s="277" t="s">
        <v>19</v>
      </c>
      <c r="H5" s="277" t="s">
        <v>20</v>
      </c>
      <c r="I5" s="277" t="s">
        <v>21</v>
      </c>
      <c r="J5" s="298"/>
      <c r="K5" s="298"/>
      <c r="L5" s="298"/>
      <c r="M5" s="298"/>
      <c r="N5" s="298"/>
    </row>
    <row r="6" s="261" customFormat="1" ht="24" customHeight="1" spans="1:14">
      <c r="A6" s="275"/>
      <c r="B6" s="93">
        <v>2</v>
      </c>
      <c r="C6" s="276" t="s">
        <v>22</v>
      </c>
      <c r="D6" s="277">
        <v>2</v>
      </c>
      <c r="E6" s="277" t="s">
        <v>17</v>
      </c>
      <c r="F6" s="277" t="s">
        <v>23</v>
      </c>
      <c r="G6" s="277" t="s">
        <v>24</v>
      </c>
      <c r="H6" s="277" t="s">
        <v>25</v>
      </c>
      <c r="I6" s="277" t="s">
        <v>21</v>
      </c>
      <c r="J6" s="298"/>
      <c r="K6" s="298"/>
      <c r="L6" s="298"/>
      <c r="M6" s="298"/>
      <c r="N6" s="298"/>
    </row>
    <row r="7" s="261" customFormat="1" ht="24" customHeight="1" spans="1:14">
      <c r="A7" s="275"/>
      <c r="B7" s="93">
        <v>3</v>
      </c>
      <c r="C7" s="276" t="s">
        <v>26</v>
      </c>
      <c r="D7" s="277">
        <v>5</v>
      </c>
      <c r="E7" s="277" t="s">
        <v>17</v>
      </c>
      <c r="F7" s="277" t="s">
        <v>27</v>
      </c>
      <c r="G7" s="277" t="s">
        <v>28</v>
      </c>
      <c r="H7" s="277" t="s">
        <v>29</v>
      </c>
      <c r="I7" s="277" t="s">
        <v>21</v>
      </c>
      <c r="J7" s="298"/>
      <c r="K7" s="298"/>
      <c r="L7" s="298"/>
      <c r="M7" s="298"/>
      <c r="N7" s="298"/>
    </row>
    <row r="8" s="261" customFormat="1" ht="24" customHeight="1" spans="1:14">
      <c r="A8" s="275"/>
      <c r="B8" s="93">
        <v>4</v>
      </c>
      <c r="C8" s="276" t="s">
        <v>30</v>
      </c>
      <c r="D8" s="277">
        <v>1</v>
      </c>
      <c r="E8" s="277" t="s">
        <v>17</v>
      </c>
      <c r="F8" s="277" t="s">
        <v>27</v>
      </c>
      <c r="G8" s="277" t="s">
        <v>31</v>
      </c>
      <c r="H8" s="277" t="s">
        <v>20</v>
      </c>
      <c r="I8" s="277" t="s">
        <v>21</v>
      </c>
      <c r="J8" s="298"/>
      <c r="K8" s="298"/>
      <c r="L8" s="298"/>
      <c r="M8" s="298"/>
      <c r="N8" s="298"/>
    </row>
    <row r="9" s="261" customFormat="1" ht="24" customHeight="1" spans="1:14">
      <c r="A9" s="275"/>
      <c r="B9" s="93">
        <v>5</v>
      </c>
      <c r="C9" s="276" t="s">
        <v>32</v>
      </c>
      <c r="D9" s="277">
        <v>5</v>
      </c>
      <c r="E9" s="277" t="s">
        <v>17</v>
      </c>
      <c r="F9" s="277" t="s">
        <v>23</v>
      </c>
      <c r="G9" s="277" t="s">
        <v>19</v>
      </c>
      <c r="H9" s="277" t="s">
        <v>33</v>
      </c>
      <c r="I9" s="277" t="s">
        <v>21</v>
      </c>
      <c r="J9" s="298"/>
      <c r="K9" s="298"/>
      <c r="L9" s="298"/>
      <c r="M9" s="298"/>
      <c r="N9" s="298"/>
    </row>
    <row r="10" s="261" customFormat="1" ht="24" customHeight="1" spans="1:14">
      <c r="A10" s="275"/>
      <c r="B10" s="93">
        <v>6</v>
      </c>
      <c r="C10" s="276" t="s">
        <v>34</v>
      </c>
      <c r="D10" s="278">
        <v>1</v>
      </c>
      <c r="E10" s="278" t="s">
        <v>17</v>
      </c>
      <c r="F10" s="277" t="s">
        <v>23</v>
      </c>
      <c r="G10" s="278" t="s">
        <v>19</v>
      </c>
      <c r="H10" s="277" t="s">
        <v>35</v>
      </c>
      <c r="I10" s="277" t="s">
        <v>21</v>
      </c>
      <c r="J10" s="298"/>
      <c r="K10" s="298"/>
      <c r="L10" s="298"/>
      <c r="M10" s="298"/>
      <c r="N10" s="298"/>
    </row>
    <row r="11" s="261" customFormat="1" ht="24" customHeight="1" spans="1:14">
      <c r="A11" s="275"/>
      <c r="B11" s="93">
        <v>7</v>
      </c>
      <c r="C11" s="276" t="s">
        <v>36</v>
      </c>
      <c r="D11" s="277">
        <v>1</v>
      </c>
      <c r="E11" s="278" t="s">
        <v>17</v>
      </c>
      <c r="F11" s="277" t="s">
        <v>23</v>
      </c>
      <c r="G11" s="278" t="s">
        <v>37</v>
      </c>
      <c r="H11" s="277" t="s">
        <v>38</v>
      </c>
      <c r="I11" s="277" t="s">
        <v>21</v>
      </c>
      <c r="J11" s="298"/>
      <c r="K11" s="298"/>
      <c r="L11" s="298"/>
      <c r="M11" s="298"/>
      <c r="N11" s="298"/>
    </row>
    <row r="12" s="261" customFormat="1" ht="24" customHeight="1" spans="1:14">
      <c r="A12" s="275"/>
      <c r="B12" s="93">
        <v>8</v>
      </c>
      <c r="C12" s="276" t="s">
        <v>39</v>
      </c>
      <c r="D12" s="277">
        <v>1</v>
      </c>
      <c r="E12" s="277" t="s">
        <v>17</v>
      </c>
      <c r="F12" s="277" t="s">
        <v>27</v>
      </c>
      <c r="G12" s="277" t="s">
        <v>40</v>
      </c>
      <c r="H12" s="277" t="s">
        <v>41</v>
      </c>
      <c r="I12" s="277" t="s">
        <v>21</v>
      </c>
      <c r="J12" s="298"/>
      <c r="K12" s="298"/>
      <c r="L12" s="298"/>
      <c r="M12" s="298"/>
      <c r="N12" s="298"/>
    </row>
    <row r="13" s="261" customFormat="1" ht="24" customHeight="1" spans="1:14">
      <c r="A13" s="275"/>
      <c r="B13" s="93">
        <v>9</v>
      </c>
      <c r="C13" s="276" t="s">
        <v>42</v>
      </c>
      <c r="D13" s="277" t="s">
        <v>17</v>
      </c>
      <c r="E13" s="277" t="s">
        <v>17</v>
      </c>
      <c r="F13" s="277" t="s">
        <v>43</v>
      </c>
      <c r="G13" s="277" t="s">
        <v>19</v>
      </c>
      <c r="H13" s="277" t="s">
        <v>35</v>
      </c>
      <c r="I13" s="277" t="s">
        <v>21</v>
      </c>
      <c r="J13" s="298"/>
      <c r="K13" s="298"/>
      <c r="L13" s="298"/>
      <c r="M13" s="298"/>
      <c r="N13" s="298"/>
    </row>
    <row r="14" s="261" customFormat="1" ht="24" customHeight="1" spans="1:14">
      <c r="A14" s="275"/>
      <c r="B14" s="93">
        <v>10</v>
      </c>
      <c r="C14" s="279" t="s">
        <v>44</v>
      </c>
      <c r="D14" s="280">
        <v>5</v>
      </c>
      <c r="E14" s="280" t="s">
        <v>17</v>
      </c>
      <c r="F14" s="280" t="s">
        <v>23</v>
      </c>
      <c r="G14" s="280" t="s">
        <v>28</v>
      </c>
      <c r="H14" s="280" t="s">
        <v>45</v>
      </c>
      <c r="I14" s="280" t="s">
        <v>46</v>
      </c>
      <c r="J14" s="298"/>
      <c r="K14" s="298"/>
      <c r="L14" s="298"/>
      <c r="M14" s="298"/>
      <c r="N14" s="298"/>
    </row>
    <row r="15" s="261" customFormat="1" ht="24" customHeight="1" spans="1:14">
      <c r="A15" s="275"/>
      <c r="B15" s="93">
        <v>11</v>
      </c>
      <c r="C15" s="279" t="s">
        <v>47</v>
      </c>
      <c r="D15" s="280">
        <v>3</v>
      </c>
      <c r="E15" s="280" t="s">
        <v>48</v>
      </c>
      <c r="F15" s="280" t="s">
        <v>23</v>
      </c>
      <c r="G15" s="280" t="s">
        <v>49</v>
      </c>
      <c r="H15" s="280" t="s">
        <v>41</v>
      </c>
      <c r="I15" s="277" t="s">
        <v>21</v>
      </c>
      <c r="J15" s="298"/>
      <c r="K15" s="298"/>
      <c r="L15" s="298"/>
      <c r="M15" s="298"/>
      <c r="N15" s="298"/>
    </row>
    <row r="16" s="261" customFormat="1" ht="24" customHeight="1" spans="1:14">
      <c r="A16" s="275"/>
      <c r="B16" s="93">
        <v>12</v>
      </c>
      <c r="C16" s="281" t="s">
        <v>50</v>
      </c>
      <c r="D16" s="280">
        <v>1</v>
      </c>
      <c r="E16" s="282" t="s">
        <v>48</v>
      </c>
      <c r="F16" s="280" t="s">
        <v>23</v>
      </c>
      <c r="G16" s="282" t="s">
        <v>40</v>
      </c>
      <c r="H16" s="280" t="s">
        <v>20</v>
      </c>
      <c r="I16" s="277" t="s">
        <v>21</v>
      </c>
      <c r="J16" s="298"/>
      <c r="K16" s="298"/>
      <c r="L16" s="298"/>
      <c r="M16" s="298"/>
      <c r="N16" s="298"/>
    </row>
    <row r="17" s="261" customFormat="1" ht="24" customHeight="1" spans="1:14">
      <c r="A17" s="275"/>
      <c r="B17" s="93">
        <v>13</v>
      </c>
      <c r="C17" s="281" t="s">
        <v>51</v>
      </c>
      <c r="D17" s="280">
        <v>1</v>
      </c>
      <c r="E17" s="280" t="s">
        <v>48</v>
      </c>
      <c r="F17" s="280" t="s">
        <v>52</v>
      </c>
      <c r="G17" s="280" t="s">
        <v>17</v>
      </c>
      <c r="H17" s="280" t="s">
        <v>53</v>
      </c>
      <c r="I17" s="277" t="s">
        <v>21</v>
      </c>
      <c r="J17" s="298"/>
      <c r="K17" s="298"/>
      <c r="L17" s="298"/>
      <c r="M17" s="298"/>
      <c r="N17" s="298"/>
    </row>
    <row r="18" s="261" customFormat="1" ht="24" customHeight="1" spans="1:14">
      <c r="A18" s="275"/>
      <c r="B18" s="93">
        <v>14</v>
      </c>
      <c r="C18" s="279" t="s">
        <v>54</v>
      </c>
      <c r="D18" s="280">
        <v>2</v>
      </c>
      <c r="E18" s="280" t="s">
        <v>55</v>
      </c>
      <c r="F18" s="280" t="s">
        <v>56</v>
      </c>
      <c r="G18" s="280" t="s">
        <v>17</v>
      </c>
      <c r="H18" s="280" t="s">
        <v>57</v>
      </c>
      <c r="I18" s="277" t="s">
        <v>21</v>
      </c>
      <c r="J18" s="298"/>
      <c r="K18" s="298"/>
      <c r="L18" s="298"/>
      <c r="M18" s="298"/>
      <c r="N18" s="298"/>
    </row>
    <row r="19" s="261" customFormat="1" ht="24" customHeight="1" spans="1:14">
      <c r="A19" s="275"/>
      <c r="B19" s="93">
        <v>15</v>
      </c>
      <c r="C19" s="279" t="s">
        <v>58</v>
      </c>
      <c r="D19" s="280" t="s">
        <v>17</v>
      </c>
      <c r="E19" s="280" t="s">
        <v>48</v>
      </c>
      <c r="F19" s="280" t="s">
        <v>27</v>
      </c>
      <c r="G19" s="280" t="s">
        <v>17</v>
      </c>
      <c r="H19" s="280" t="s">
        <v>59</v>
      </c>
      <c r="I19" s="280" t="s">
        <v>60</v>
      </c>
      <c r="J19" s="298"/>
      <c r="K19" s="298"/>
      <c r="L19" s="298"/>
      <c r="M19" s="298"/>
      <c r="N19" s="298"/>
    </row>
    <row r="20" s="261" customFormat="1" ht="24" customHeight="1" spans="1:14">
      <c r="A20" s="275"/>
      <c r="B20" s="93">
        <v>16</v>
      </c>
      <c r="C20" s="279" t="s">
        <v>2</v>
      </c>
      <c r="D20" s="280">
        <v>25</v>
      </c>
      <c r="E20" s="280" t="s">
        <v>48</v>
      </c>
      <c r="F20" s="280" t="s">
        <v>56</v>
      </c>
      <c r="G20" s="280" t="s">
        <v>17</v>
      </c>
      <c r="H20" s="280" t="s">
        <v>61</v>
      </c>
      <c r="I20" s="280" t="s">
        <v>60</v>
      </c>
      <c r="J20" s="298"/>
      <c r="K20" s="298"/>
      <c r="L20" s="298"/>
      <c r="M20" s="298"/>
      <c r="N20" s="298"/>
    </row>
    <row r="21" s="261" customFormat="1" ht="24" customHeight="1" spans="1:14">
      <c r="A21" s="275"/>
      <c r="B21" s="93">
        <v>17</v>
      </c>
      <c r="C21" s="283" t="s">
        <v>62</v>
      </c>
      <c r="D21" s="284">
        <v>1</v>
      </c>
      <c r="E21" s="284" t="s">
        <v>48</v>
      </c>
      <c r="F21" s="284" t="s">
        <v>63</v>
      </c>
      <c r="G21" s="284" t="s">
        <v>19</v>
      </c>
      <c r="H21" s="284" t="s">
        <v>64</v>
      </c>
      <c r="I21" s="277" t="s">
        <v>21</v>
      </c>
      <c r="J21" s="298"/>
      <c r="K21" s="298"/>
      <c r="L21" s="298"/>
      <c r="M21" s="298"/>
      <c r="N21" s="298"/>
    </row>
    <row r="22" s="261" customFormat="1" ht="24" customHeight="1" spans="1:14">
      <c r="A22" s="275"/>
      <c r="B22" s="93">
        <v>18</v>
      </c>
      <c r="C22" s="279" t="s">
        <v>65</v>
      </c>
      <c r="D22" s="280">
        <v>5</v>
      </c>
      <c r="E22" s="280" t="s">
        <v>48</v>
      </c>
      <c r="F22" s="280" t="s">
        <v>56</v>
      </c>
      <c r="G22" s="280" t="s">
        <v>31</v>
      </c>
      <c r="H22" s="280" t="s">
        <v>35</v>
      </c>
      <c r="I22" s="277" t="s">
        <v>21</v>
      </c>
      <c r="J22" s="298"/>
      <c r="K22" s="298"/>
      <c r="L22" s="298"/>
      <c r="M22" s="298"/>
      <c r="N22" s="298"/>
    </row>
    <row r="23" s="261" customFormat="1" ht="24" customHeight="1" spans="1:14">
      <c r="A23" s="275"/>
      <c r="B23" s="93">
        <v>19</v>
      </c>
      <c r="C23" s="279" t="s">
        <v>66</v>
      </c>
      <c r="D23" s="280">
        <v>2</v>
      </c>
      <c r="E23" s="280" t="s">
        <v>48</v>
      </c>
      <c r="F23" s="280" t="s">
        <v>67</v>
      </c>
      <c r="G23" s="280" t="s">
        <v>17</v>
      </c>
      <c r="H23" s="280" t="s">
        <v>20</v>
      </c>
      <c r="I23" s="280" t="s">
        <v>68</v>
      </c>
      <c r="J23" s="298"/>
      <c r="K23" s="298"/>
      <c r="L23" s="298"/>
      <c r="M23" s="298"/>
      <c r="N23" s="298"/>
    </row>
    <row r="24" s="261" customFormat="1" ht="24" customHeight="1" spans="1:14">
      <c r="A24" s="275"/>
      <c r="B24" s="93">
        <v>20</v>
      </c>
      <c r="C24" s="279" t="s">
        <v>69</v>
      </c>
      <c r="D24" s="280">
        <v>4</v>
      </c>
      <c r="E24" s="280" t="s">
        <v>48</v>
      </c>
      <c r="F24" s="280" t="s">
        <v>43</v>
      </c>
      <c r="G24" s="280" t="s">
        <v>70</v>
      </c>
      <c r="H24" s="280"/>
      <c r="I24" s="280" t="s">
        <v>71</v>
      </c>
      <c r="J24" s="298"/>
      <c r="K24" s="298"/>
      <c r="L24" s="298"/>
      <c r="M24" s="298"/>
      <c r="N24" s="298"/>
    </row>
    <row r="25" s="261" customFormat="1" ht="24" customHeight="1" spans="1:14">
      <c r="A25" s="275"/>
      <c r="B25" s="285">
        <v>21</v>
      </c>
      <c r="C25" s="283" t="s">
        <v>72</v>
      </c>
      <c r="D25" s="284">
        <v>1</v>
      </c>
      <c r="E25" s="284" t="s">
        <v>48</v>
      </c>
      <c r="F25" s="284" t="s">
        <v>63</v>
      </c>
      <c r="G25" s="284" t="s">
        <v>73</v>
      </c>
      <c r="H25" s="284" t="s">
        <v>74</v>
      </c>
      <c r="I25" s="284" t="s">
        <v>71</v>
      </c>
      <c r="J25" s="298"/>
      <c r="K25" s="298"/>
      <c r="L25" s="298"/>
      <c r="M25" s="298"/>
      <c r="N25" s="298"/>
    </row>
    <row r="26" s="261" customFormat="1" ht="24" customHeight="1" spans="1:14">
      <c r="A26" s="275"/>
      <c r="B26" s="93">
        <v>22</v>
      </c>
      <c r="C26" s="236" t="s">
        <v>75</v>
      </c>
      <c r="D26" s="236">
        <v>1</v>
      </c>
      <c r="E26" s="236" t="s">
        <v>17</v>
      </c>
      <c r="F26" s="236" t="s">
        <v>17</v>
      </c>
      <c r="G26" s="236" t="s">
        <v>17</v>
      </c>
      <c r="H26" s="236" t="s">
        <v>76</v>
      </c>
      <c r="I26" s="236" t="s">
        <v>71</v>
      </c>
      <c r="J26" s="298"/>
      <c r="K26" s="298"/>
      <c r="L26" s="298"/>
      <c r="M26" s="298"/>
      <c r="N26" s="298"/>
    </row>
    <row r="27" s="260" customFormat="1" ht="78" customHeight="1" spans="1:14">
      <c r="A27" s="270"/>
      <c r="B27" s="168" t="s">
        <v>77</v>
      </c>
      <c r="C27" s="169"/>
      <c r="D27" s="169"/>
      <c r="E27" s="169"/>
      <c r="F27" s="169"/>
      <c r="G27" s="169"/>
      <c r="H27" s="169"/>
      <c r="I27" s="169"/>
      <c r="J27" s="297"/>
      <c r="K27" s="297"/>
      <c r="L27" s="297"/>
      <c r="M27" s="297"/>
      <c r="N27" s="297"/>
    </row>
    <row r="28" s="260" customFormat="1" ht="39" customHeight="1" spans="1:14">
      <c r="A28" s="270"/>
      <c r="B28" s="286" t="s">
        <v>78</v>
      </c>
      <c r="C28" s="169"/>
      <c r="D28" s="169"/>
      <c r="E28" s="169"/>
      <c r="F28" s="169"/>
      <c r="G28" s="169"/>
      <c r="H28" s="169"/>
      <c r="I28" s="169"/>
      <c r="J28" s="297"/>
      <c r="K28" s="297"/>
      <c r="L28" s="297"/>
      <c r="M28" s="297"/>
      <c r="N28" s="297"/>
    </row>
    <row r="29" s="260" customFormat="1" spans="1:14">
      <c r="A29" s="287">
        <v>2</v>
      </c>
      <c r="B29" s="271" t="s">
        <v>79</v>
      </c>
      <c r="C29" s="272"/>
      <c r="D29" s="273"/>
      <c r="E29" s="273"/>
      <c r="F29" s="273"/>
      <c r="G29" s="273"/>
      <c r="H29" s="273"/>
      <c r="I29" s="273"/>
      <c r="J29" s="297">
        <v>21</v>
      </c>
      <c r="K29" s="297"/>
      <c r="L29" s="297"/>
      <c r="M29" s="297"/>
      <c r="N29" s="297">
        <f>SUM(J29:M29)</f>
        <v>21</v>
      </c>
    </row>
    <row r="30" s="260" customFormat="1" spans="1:16">
      <c r="A30" s="287"/>
      <c r="B30" s="288" t="s">
        <v>8</v>
      </c>
      <c r="C30" s="289" t="s">
        <v>9</v>
      </c>
      <c r="D30" s="286" t="s">
        <v>10</v>
      </c>
      <c r="E30" s="286" t="s">
        <v>11</v>
      </c>
      <c r="F30" s="286" t="s">
        <v>12</v>
      </c>
      <c r="G30" s="286" t="s">
        <v>13</v>
      </c>
      <c r="H30" s="286" t="s">
        <v>14</v>
      </c>
      <c r="I30" s="286" t="s">
        <v>15</v>
      </c>
      <c r="J30" s="297"/>
      <c r="K30" s="297"/>
      <c r="L30" s="297"/>
      <c r="M30" s="297"/>
      <c r="N30" s="297"/>
      <c r="P30" s="299"/>
    </row>
    <row r="31" s="260" customFormat="1" ht="37.5" spans="1:14">
      <c r="A31" s="287"/>
      <c r="B31" s="288">
        <v>1</v>
      </c>
      <c r="C31" s="65" t="s">
        <v>80</v>
      </c>
      <c r="D31" s="65">
        <v>5</v>
      </c>
      <c r="E31" s="65" t="s">
        <v>48</v>
      </c>
      <c r="F31" s="65" t="s">
        <v>81</v>
      </c>
      <c r="G31" s="65" t="s">
        <v>82</v>
      </c>
      <c r="H31" s="65" t="s">
        <v>83</v>
      </c>
      <c r="I31" s="210" t="s">
        <v>84</v>
      </c>
      <c r="J31" s="297"/>
      <c r="K31" s="297"/>
      <c r="L31" s="297"/>
      <c r="M31" s="297"/>
      <c r="N31" s="297"/>
    </row>
    <row r="32" s="260" customFormat="1" ht="37.5" spans="1:14">
      <c r="A32" s="287"/>
      <c r="B32" s="288">
        <v>2</v>
      </c>
      <c r="C32" s="65" t="s">
        <v>85</v>
      </c>
      <c r="D32" s="65">
        <v>2</v>
      </c>
      <c r="E32" s="65" t="s">
        <v>48</v>
      </c>
      <c r="F32" s="65" t="s">
        <v>81</v>
      </c>
      <c r="G32" s="65" t="s">
        <v>82</v>
      </c>
      <c r="H32" s="65" t="s">
        <v>83</v>
      </c>
      <c r="I32" s="210" t="s">
        <v>84</v>
      </c>
      <c r="J32" s="297"/>
      <c r="K32" s="297"/>
      <c r="L32" s="297"/>
      <c r="M32" s="297"/>
      <c r="N32" s="297"/>
    </row>
    <row r="33" s="260" customFormat="1" ht="37.5" spans="1:14">
      <c r="A33" s="287"/>
      <c r="B33" s="288">
        <v>3</v>
      </c>
      <c r="C33" s="65" t="s">
        <v>2</v>
      </c>
      <c r="D33" s="65">
        <v>5</v>
      </c>
      <c r="E33" s="65" t="s">
        <v>48</v>
      </c>
      <c r="F33" s="65" t="s">
        <v>86</v>
      </c>
      <c r="G33" s="65" t="s">
        <v>87</v>
      </c>
      <c r="H33" s="65" t="s">
        <v>83</v>
      </c>
      <c r="I33" s="210" t="s">
        <v>84</v>
      </c>
      <c r="J33" s="297"/>
      <c r="K33" s="297"/>
      <c r="L33" s="297"/>
      <c r="M33" s="297"/>
      <c r="N33" s="297"/>
    </row>
    <row r="34" s="260" customFormat="1" ht="18.75" spans="1:14">
      <c r="A34" s="287"/>
      <c r="B34" s="288">
        <v>4</v>
      </c>
      <c r="C34" s="65" t="s">
        <v>88</v>
      </c>
      <c r="D34" s="65">
        <v>3</v>
      </c>
      <c r="E34" s="65" t="s">
        <v>89</v>
      </c>
      <c r="F34" s="66" t="s">
        <v>86</v>
      </c>
      <c r="G34" s="65" t="s">
        <v>87</v>
      </c>
      <c r="H34" s="65" t="s">
        <v>90</v>
      </c>
      <c r="I34" s="210" t="s">
        <v>84</v>
      </c>
      <c r="J34" s="297"/>
      <c r="K34" s="297"/>
      <c r="L34" s="297"/>
      <c r="M34" s="297"/>
      <c r="N34" s="297"/>
    </row>
    <row r="35" s="260" customFormat="1" ht="18.75" spans="1:14">
      <c r="A35" s="287"/>
      <c r="B35" s="288">
        <v>5</v>
      </c>
      <c r="C35" s="65" t="s">
        <v>91</v>
      </c>
      <c r="D35" s="65">
        <v>2</v>
      </c>
      <c r="E35" s="65" t="s">
        <v>89</v>
      </c>
      <c r="F35" s="66" t="s">
        <v>86</v>
      </c>
      <c r="G35" s="65" t="s">
        <v>87</v>
      </c>
      <c r="H35" s="65" t="s">
        <v>76</v>
      </c>
      <c r="I35" s="210" t="s">
        <v>84</v>
      </c>
      <c r="J35" s="297"/>
      <c r="K35" s="297"/>
      <c r="L35" s="297"/>
      <c r="M35" s="297"/>
      <c r="N35" s="297"/>
    </row>
    <row r="36" s="260" customFormat="1" ht="18.75" spans="1:14">
      <c r="A36" s="287"/>
      <c r="B36" s="288">
        <v>6</v>
      </c>
      <c r="C36" s="65" t="s">
        <v>92</v>
      </c>
      <c r="D36" s="65">
        <v>2</v>
      </c>
      <c r="E36" s="65" t="s">
        <v>89</v>
      </c>
      <c r="F36" s="66" t="s">
        <v>86</v>
      </c>
      <c r="G36" s="65" t="s">
        <v>49</v>
      </c>
      <c r="H36" s="65" t="s">
        <v>76</v>
      </c>
      <c r="I36" s="210" t="s">
        <v>84</v>
      </c>
      <c r="J36" s="297"/>
      <c r="K36" s="297"/>
      <c r="L36" s="297"/>
      <c r="M36" s="297"/>
      <c r="N36" s="297"/>
    </row>
    <row r="37" s="260" customFormat="1" ht="18.75" spans="1:14">
      <c r="A37" s="287"/>
      <c r="B37" s="288">
        <v>7</v>
      </c>
      <c r="C37" s="65" t="s">
        <v>47</v>
      </c>
      <c r="D37" s="65">
        <v>2</v>
      </c>
      <c r="E37" s="65" t="s">
        <v>89</v>
      </c>
      <c r="F37" s="66" t="s">
        <v>86</v>
      </c>
      <c r="G37" s="65" t="s">
        <v>87</v>
      </c>
      <c r="H37" s="65" t="s">
        <v>76</v>
      </c>
      <c r="I37" s="210" t="s">
        <v>84</v>
      </c>
      <c r="J37" s="297"/>
      <c r="K37" s="297"/>
      <c r="L37" s="297"/>
      <c r="M37" s="297"/>
      <c r="N37" s="297"/>
    </row>
    <row r="38" s="260" customFormat="1" ht="44" customHeight="1" spans="1:14">
      <c r="A38" s="287"/>
      <c r="B38" s="168" t="s">
        <v>93</v>
      </c>
      <c r="C38" s="169"/>
      <c r="D38" s="169"/>
      <c r="E38" s="169"/>
      <c r="F38" s="169"/>
      <c r="G38" s="169"/>
      <c r="H38" s="169"/>
      <c r="I38" s="169"/>
      <c r="J38" s="297"/>
      <c r="K38" s="297"/>
      <c r="L38" s="297"/>
      <c r="M38" s="297"/>
      <c r="N38" s="297"/>
    </row>
    <row r="39" s="260" customFormat="1" ht="33" customHeight="1" spans="1:14">
      <c r="A39" s="287"/>
      <c r="B39" s="288" t="s">
        <v>94</v>
      </c>
      <c r="C39" s="289"/>
      <c r="D39" s="288"/>
      <c r="E39" s="288"/>
      <c r="F39" s="288"/>
      <c r="G39" s="288"/>
      <c r="H39" s="288"/>
      <c r="I39" s="288"/>
      <c r="J39" s="297"/>
      <c r="K39" s="297"/>
      <c r="L39" s="297"/>
      <c r="M39" s="297"/>
      <c r="N39" s="297"/>
    </row>
    <row r="40" s="260" customFormat="1" ht="20" customHeight="1" spans="1:14">
      <c r="A40" s="270">
        <v>3</v>
      </c>
      <c r="B40" s="271" t="s">
        <v>95</v>
      </c>
      <c r="C40" s="272"/>
      <c r="D40" s="273"/>
      <c r="E40" s="273"/>
      <c r="F40" s="273"/>
      <c r="G40" s="273"/>
      <c r="H40" s="273"/>
      <c r="I40" s="273"/>
      <c r="J40" s="297">
        <v>17</v>
      </c>
      <c r="K40" s="297"/>
      <c r="L40" s="297"/>
      <c r="M40" s="297"/>
      <c r="N40" s="297">
        <f>J40+K40</f>
        <v>17</v>
      </c>
    </row>
    <row r="41" s="260" customFormat="1" ht="20" customHeight="1" spans="1:14">
      <c r="A41" s="270"/>
      <c r="B41" s="98" t="s">
        <v>8</v>
      </c>
      <c r="C41" s="274" t="s">
        <v>9</v>
      </c>
      <c r="D41" s="274" t="s">
        <v>10</v>
      </c>
      <c r="E41" s="274" t="s">
        <v>11</v>
      </c>
      <c r="F41" s="274" t="s">
        <v>12</v>
      </c>
      <c r="G41" s="274" t="s">
        <v>13</v>
      </c>
      <c r="H41" s="274" t="s">
        <v>14</v>
      </c>
      <c r="I41" s="274" t="s">
        <v>15</v>
      </c>
      <c r="J41" s="297"/>
      <c r="K41" s="297"/>
      <c r="L41" s="297"/>
      <c r="M41" s="297"/>
      <c r="N41" s="297"/>
    </row>
    <row r="42" s="260" customFormat="1" ht="24" customHeight="1" spans="1:14">
      <c r="A42" s="270"/>
      <c r="B42" s="93">
        <v>1</v>
      </c>
      <c r="C42" s="9" t="s">
        <v>96</v>
      </c>
      <c r="D42" s="10">
        <v>3</v>
      </c>
      <c r="E42" s="10" t="s">
        <v>97</v>
      </c>
      <c r="F42" s="55" t="s">
        <v>97</v>
      </c>
      <c r="G42" s="10" t="s">
        <v>97</v>
      </c>
      <c r="H42" s="10" t="s">
        <v>76</v>
      </c>
      <c r="I42" s="10">
        <v>8</v>
      </c>
      <c r="J42" s="297"/>
      <c r="K42" s="297"/>
      <c r="L42" s="297"/>
      <c r="M42" s="297"/>
      <c r="N42" s="297"/>
    </row>
    <row r="43" s="260" customFormat="1" ht="24" customHeight="1" spans="1:14">
      <c r="A43" s="270"/>
      <c r="B43" s="93">
        <v>3</v>
      </c>
      <c r="C43" s="9" t="s">
        <v>98</v>
      </c>
      <c r="D43" s="10">
        <v>2</v>
      </c>
      <c r="E43" s="10" t="s">
        <v>97</v>
      </c>
      <c r="F43" s="55" t="s">
        <v>97</v>
      </c>
      <c r="G43" s="10" t="s">
        <v>97</v>
      </c>
      <c r="H43" s="10" t="s">
        <v>76</v>
      </c>
      <c r="I43" s="10">
        <v>8</v>
      </c>
      <c r="J43" s="297"/>
      <c r="K43" s="297"/>
      <c r="L43" s="297"/>
      <c r="M43" s="297"/>
      <c r="N43" s="297"/>
    </row>
    <row r="44" s="260" customFormat="1" ht="24" customHeight="1" spans="1:14">
      <c r="A44" s="270"/>
      <c r="B44" s="93">
        <v>4</v>
      </c>
      <c r="C44" s="17" t="s">
        <v>99</v>
      </c>
      <c r="D44" s="203">
        <v>2</v>
      </c>
      <c r="E44" s="10" t="s">
        <v>97</v>
      </c>
      <c r="F44" s="55" t="s">
        <v>97</v>
      </c>
      <c r="G44" s="10" t="s">
        <v>97</v>
      </c>
      <c r="H44" s="10" t="s">
        <v>76</v>
      </c>
      <c r="I44" s="10">
        <v>8</v>
      </c>
      <c r="J44" s="297"/>
      <c r="K44" s="297"/>
      <c r="L44" s="297"/>
      <c r="M44" s="297"/>
      <c r="N44" s="297"/>
    </row>
    <row r="45" s="260" customFormat="1" ht="24" customHeight="1" spans="1:14">
      <c r="A45" s="270"/>
      <c r="B45" s="93">
        <v>5</v>
      </c>
      <c r="C45" s="9" t="s">
        <v>2</v>
      </c>
      <c r="D45" s="10">
        <v>10</v>
      </c>
      <c r="E45" s="10" t="s">
        <v>97</v>
      </c>
      <c r="F45" s="55" t="s">
        <v>97</v>
      </c>
      <c r="G45" s="10" t="s">
        <v>97</v>
      </c>
      <c r="H45" s="10" t="s">
        <v>76</v>
      </c>
      <c r="I45" s="10">
        <v>8</v>
      </c>
      <c r="J45" s="297"/>
      <c r="K45" s="297"/>
      <c r="L45" s="297"/>
      <c r="M45" s="297"/>
      <c r="N45" s="297"/>
    </row>
    <row r="46" s="260" customFormat="1" ht="20" customHeight="1" spans="1:14">
      <c r="A46" s="270"/>
      <c r="B46" s="286" t="s">
        <v>100</v>
      </c>
      <c r="C46" s="169"/>
      <c r="D46" s="169"/>
      <c r="E46" s="169"/>
      <c r="F46" s="169"/>
      <c r="G46" s="169"/>
      <c r="H46" s="169"/>
      <c r="I46" s="169"/>
      <c r="J46" s="297"/>
      <c r="K46" s="297"/>
      <c r="L46" s="297"/>
      <c r="M46" s="297"/>
      <c r="N46" s="297"/>
    </row>
    <row r="47" s="260" customFormat="1" ht="39" customHeight="1" spans="1:14">
      <c r="A47" s="270"/>
      <c r="B47" s="168" t="s">
        <v>101</v>
      </c>
      <c r="C47" s="169"/>
      <c r="D47" s="169"/>
      <c r="E47" s="169"/>
      <c r="F47" s="169"/>
      <c r="G47" s="169"/>
      <c r="H47" s="169"/>
      <c r="I47" s="169"/>
      <c r="J47" s="297"/>
      <c r="K47" s="297"/>
      <c r="L47" s="297"/>
      <c r="M47" s="297"/>
      <c r="N47" s="297"/>
    </row>
    <row r="48" s="260" customFormat="1" spans="1:14">
      <c r="A48" s="270">
        <v>4</v>
      </c>
      <c r="B48" s="271" t="s">
        <v>102</v>
      </c>
      <c r="C48" s="272"/>
      <c r="D48" s="273"/>
      <c r="E48" s="273"/>
      <c r="F48" s="273"/>
      <c r="G48" s="273"/>
      <c r="H48" s="273"/>
      <c r="I48" s="273"/>
      <c r="J48" s="297">
        <f>D50+D51+D52+D53+D54</f>
        <v>920</v>
      </c>
      <c r="K48" s="297"/>
      <c r="L48" s="297">
        <v>20</v>
      </c>
      <c r="M48" s="297"/>
      <c r="N48" s="297">
        <f>J48+L48</f>
        <v>940</v>
      </c>
    </row>
    <row r="49" s="260" customFormat="1" ht="21" customHeight="1" spans="1:16">
      <c r="A49" s="270"/>
      <c r="B49" s="288" t="s">
        <v>8</v>
      </c>
      <c r="C49" s="289" t="s">
        <v>9</v>
      </c>
      <c r="D49" s="286" t="s">
        <v>10</v>
      </c>
      <c r="E49" s="286" t="s">
        <v>11</v>
      </c>
      <c r="F49" s="286" t="s">
        <v>12</v>
      </c>
      <c r="G49" s="286" t="s">
        <v>13</v>
      </c>
      <c r="H49" s="286" t="s">
        <v>14</v>
      </c>
      <c r="I49" s="286" t="s">
        <v>15</v>
      </c>
      <c r="J49" s="297"/>
      <c r="K49" s="297"/>
      <c r="L49" s="297"/>
      <c r="M49" s="297"/>
      <c r="N49" s="297"/>
      <c r="P49" s="299"/>
    </row>
    <row r="50" s="260" customFormat="1" ht="33" customHeight="1" spans="1:14">
      <c r="A50" s="270"/>
      <c r="B50" s="288">
        <v>1</v>
      </c>
      <c r="C50" s="94" t="s">
        <v>103</v>
      </c>
      <c r="D50" s="10">
        <v>630</v>
      </c>
      <c r="E50" s="10" t="s">
        <v>97</v>
      </c>
      <c r="F50" s="55" t="s">
        <v>86</v>
      </c>
      <c r="G50" s="10" t="s">
        <v>17</v>
      </c>
      <c r="H50" s="10" t="s">
        <v>104</v>
      </c>
      <c r="I50" s="10" t="s">
        <v>105</v>
      </c>
      <c r="J50" s="297"/>
      <c r="K50" s="297"/>
      <c r="L50" s="297"/>
      <c r="M50" s="297"/>
      <c r="N50" s="297"/>
    </row>
    <row r="51" s="260" customFormat="1" ht="33" customHeight="1" spans="1:14">
      <c r="A51" s="270"/>
      <c r="B51" s="288">
        <v>2</v>
      </c>
      <c r="C51" s="94" t="s">
        <v>106</v>
      </c>
      <c r="D51" s="10">
        <v>50</v>
      </c>
      <c r="E51" s="10" t="s">
        <v>97</v>
      </c>
      <c r="F51" s="55" t="s">
        <v>86</v>
      </c>
      <c r="G51" s="10" t="s">
        <v>17</v>
      </c>
      <c r="H51" s="10" t="s">
        <v>107</v>
      </c>
      <c r="I51" s="10" t="s">
        <v>105</v>
      </c>
      <c r="J51" s="297"/>
      <c r="K51" s="297"/>
      <c r="L51" s="297"/>
      <c r="M51" s="297"/>
      <c r="N51" s="297"/>
    </row>
    <row r="52" s="260" customFormat="1" ht="33" customHeight="1" spans="1:14">
      <c r="A52" s="270"/>
      <c r="B52" s="288">
        <v>3</v>
      </c>
      <c r="C52" s="94" t="s">
        <v>108</v>
      </c>
      <c r="D52" s="10">
        <v>100</v>
      </c>
      <c r="E52" s="10" t="s">
        <v>97</v>
      </c>
      <c r="F52" s="55" t="s">
        <v>86</v>
      </c>
      <c r="G52" s="10" t="s">
        <v>17</v>
      </c>
      <c r="H52" s="10" t="s">
        <v>109</v>
      </c>
      <c r="I52" s="10" t="s">
        <v>105</v>
      </c>
      <c r="J52" s="297"/>
      <c r="K52" s="297"/>
      <c r="L52" s="297"/>
      <c r="M52" s="297"/>
      <c r="N52" s="297"/>
    </row>
    <row r="53" s="260" customFormat="1" ht="33" customHeight="1" spans="1:14">
      <c r="A53" s="270"/>
      <c r="B53" s="288">
        <v>4</v>
      </c>
      <c r="C53" s="94" t="s">
        <v>110</v>
      </c>
      <c r="D53" s="10">
        <v>130</v>
      </c>
      <c r="E53" s="10" t="s">
        <v>97</v>
      </c>
      <c r="F53" s="55" t="s">
        <v>86</v>
      </c>
      <c r="G53" s="10" t="s">
        <v>17</v>
      </c>
      <c r="H53" s="10" t="s">
        <v>111</v>
      </c>
      <c r="I53" s="10" t="s">
        <v>105</v>
      </c>
      <c r="J53" s="297"/>
      <c r="K53" s="297"/>
      <c r="L53" s="297"/>
      <c r="M53" s="297"/>
      <c r="N53" s="297"/>
    </row>
    <row r="54" s="260" customFormat="1" ht="33" customHeight="1" spans="1:14">
      <c r="A54" s="270"/>
      <c r="B54" s="288">
        <v>5</v>
      </c>
      <c r="C54" s="94" t="s">
        <v>112</v>
      </c>
      <c r="D54" s="10">
        <v>10</v>
      </c>
      <c r="E54" s="10" t="s">
        <v>97</v>
      </c>
      <c r="F54" s="55" t="s">
        <v>86</v>
      </c>
      <c r="G54" s="10" t="s">
        <v>17</v>
      </c>
      <c r="H54" s="10" t="s">
        <v>113</v>
      </c>
      <c r="I54" s="10" t="s">
        <v>105</v>
      </c>
      <c r="J54" s="297"/>
      <c r="K54" s="297"/>
      <c r="L54" s="297"/>
      <c r="M54" s="297"/>
      <c r="N54" s="297"/>
    </row>
    <row r="55" s="260" customFormat="1" ht="33" customHeight="1" spans="1:14">
      <c r="A55" s="270"/>
      <c r="B55" s="288">
        <v>6</v>
      </c>
      <c r="C55" s="94" t="s">
        <v>114</v>
      </c>
      <c r="D55" s="10">
        <v>20</v>
      </c>
      <c r="E55" s="10" t="s">
        <v>97</v>
      </c>
      <c r="F55" s="55" t="s">
        <v>86</v>
      </c>
      <c r="G55" s="10" t="s">
        <v>17</v>
      </c>
      <c r="H55" s="10" t="s">
        <v>113</v>
      </c>
      <c r="I55" s="10" t="s">
        <v>105</v>
      </c>
      <c r="J55" s="297"/>
      <c r="K55" s="297"/>
      <c r="L55" s="297"/>
      <c r="M55" s="297"/>
      <c r="N55" s="297"/>
    </row>
    <row r="56" s="260" customFormat="1" ht="44" customHeight="1" spans="1:14">
      <c r="A56" s="270"/>
      <c r="B56" s="168" t="s">
        <v>100</v>
      </c>
      <c r="C56" s="169"/>
      <c r="D56" s="169"/>
      <c r="E56" s="169"/>
      <c r="F56" s="169"/>
      <c r="G56" s="169"/>
      <c r="H56" s="169"/>
      <c r="I56" s="169"/>
      <c r="J56" s="297"/>
      <c r="K56" s="297"/>
      <c r="L56" s="297"/>
      <c r="M56" s="297"/>
      <c r="N56" s="297"/>
    </row>
    <row r="57" s="260" customFormat="1" ht="33" customHeight="1" spans="1:14">
      <c r="A57" s="270"/>
      <c r="B57" s="169" t="s">
        <v>115</v>
      </c>
      <c r="C57" s="290"/>
      <c r="D57" s="169"/>
      <c r="E57" s="169"/>
      <c r="F57" s="169"/>
      <c r="G57" s="169"/>
      <c r="H57" s="169"/>
      <c r="I57" s="169"/>
      <c r="J57" s="297"/>
      <c r="K57" s="297"/>
      <c r="L57" s="297"/>
      <c r="M57" s="297"/>
      <c r="N57" s="297"/>
    </row>
    <row r="58" s="260" customFormat="1" spans="1:14">
      <c r="A58" s="270">
        <v>5</v>
      </c>
      <c r="B58" s="271" t="s">
        <v>116</v>
      </c>
      <c r="C58" s="272"/>
      <c r="D58" s="273"/>
      <c r="E58" s="273"/>
      <c r="F58" s="273"/>
      <c r="G58" s="273"/>
      <c r="H58" s="273"/>
      <c r="I58" s="273"/>
      <c r="J58" s="297">
        <f>D66+D65+D69+D70+D73+D74+D75+D76+D77+D78+D79+D80+D81+D82+D83+D84</f>
        <v>54</v>
      </c>
      <c r="K58" s="297">
        <f>D71+D72+D67+D68+D64+D62+D63+D61+D60</f>
        <v>22</v>
      </c>
      <c r="L58" s="297"/>
      <c r="M58" s="297"/>
      <c r="N58" s="297">
        <f>SUM(J58:M58)</f>
        <v>76</v>
      </c>
    </row>
    <row r="59" s="260" customFormat="1" ht="14.25" spans="1:14">
      <c r="A59" s="270"/>
      <c r="B59" s="93" t="s">
        <v>8</v>
      </c>
      <c r="C59" s="291" t="s">
        <v>9</v>
      </c>
      <c r="D59" s="162" t="s">
        <v>10</v>
      </c>
      <c r="E59" s="162" t="s">
        <v>11</v>
      </c>
      <c r="F59" s="162" t="s">
        <v>12</v>
      </c>
      <c r="G59" s="162" t="s">
        <v>13</v>
      </c>
      <c r="H59" s="162" t="s">
        <v>14</v>
      </c>
      <c r="I59" s="162" t="s">
        <v>15</v>
      </c>
      <c r="J59" s="297"/>
      <c r="K59" s="297"/>
      <c r="L59" s="297"/>
      <c r="M59" s="297"/>
      <c r="N59" s="297"/>
    </row>
    <row r="60" s="260" customFormat="1" ht="14.25" spans="1:14">
      <c r="A60" s="270"/>
      <c r="B60" s="93">
        <v>1</v>
      </c>
      <c r="C60" s="292" t="s">
        <v>117</v>
      </c>
      <c r="D60" s="188">
        <v>3</v>
      </c>
      <c r="E60" s="188" t="s">
        <v>48</v>
      </c>
      <c r="F60" s="188" t="s">
        <v>118</v>
      </c>
      <c r="G60" s="188" t="s">
        <v>19</v>
      </c>
      <c r="H60" s="188" t="s">
        <v>119</v>
      </c>
      <c r="I60" s="188" t="s">
        <v>120</v>
      </c>
      <c r="J60" s="297"/>
      <c r="K60" s="297"/>
      <c r="L60" s="297"/>
      <c r="M60" s="297"/>
      <c r="N60" s="297"/>
    </row>
    <row r="61" s="260" customFormat="1" ht="14.25" spans="1:14">
      <c r="A61" s="270"/>
      <c r="B61" s="93">
        <v>2</v>
      </c>
      <c r="C61" s="292" t="s">
        <v>121</v>
      </c>
      <c r="D61" s="188">
        <v>4</v>
      </c>
      <c r="E61" s="188" t="s">
        <v>48</v>
      </c>
      <c r="F61" s="188" t="s">
        <v>118</v>
      </c>
      <c r="G61" s="188" t="s">
        <v>19</v>
      </c>
      <c r="H61" s="188" t="s">
        <v>122</v>
      </c>
      <c r="I61" s="188" t="s">
        <v>120</v>
      </c>
      <c r="J61" s="297"/>
      <c r="K61" s="297"/>
      <c r="L61" s="297"/>
      <c r="M61" s="297"/>
      <c r="N61" s="297"/>
    </row>
    <row r="62" s="260" customFormat="1" ht="14.25" spans="1:14">
      <c r="A62" s="270"/>
      <c r="B62" s="93">
        <v>3</v>
      </c>
      <c r="C62" s="188" t="s">
        <v>123</v>
      </c>
      <c r="D62" s="293">
        <v>2</v>
      </c>
      <c r="E62" s="188" t="s">
        <v>17</v>
      </c>
      <c r="F62" s="188" t="s">
        <v>124</v>
      </c>
      <c r="G62" s="188" t="s">
        <v>19</v>
      </c>
      <c r="H62" s="189" t="s">
        <v>125</v>
      </c>
      <c r="I62" s="188" t="s">
        <v>120</v>
      </c>
      <c r="J62" s="297"/>
      <c r="K62" s="297"/>
      <c r="L62" s="297"/>
      <c r="M62" s="297"/>
      <c r="N62" s="297"/>
    </row>
    <row r="63" s="260" customFormat="1" ht="14.25" spans="1:14">
      <c r="A63" s="270"/>
      <c r="B63" s="93">
        <v>4</v>
      </c>
      <c r="C63" s="188" t="s">
        <v>126</v>
      </c>
      <c r="D63" s="293">
        <v>2</v>
      </c>
      <c r="E63" s="188" t="s">
        <v>48</v>
      </c>
      <c r="F63" s="188" t="s">
        <v>127</v>
      </c>
      <c r="G63" s="188" t="s">
        <v>19</v>
      </c>
      <c r="H63" s="188" t="s">
        <v>128</v>
      </c>
      <c r="I63" s="188" t="s">
        <v>120</v>
      </c>
      <c r="J63" s="297"/>
      <c r="K63" s="297"/>
      <c r="L63" s="297"/>
      <c r="M63" s="297"/>
      <c r="N63" s="297"/>
    </row>
    <row r="64" s="260" customFormat="1" ht="14.25" spans="1:14">
      <c r="A64" s="270"/>
      <c r="B64" s="93">
        <v>5</v>
      </c>
      <c r="C64" s="188" t="s">
        <v>129</v>
      </c>
      <c r="D64" s="293">
        <v>5</v>
      </c>
      <c r="E64" s="188" t="s">
        <v>17</v>
      </c>
      <c r="F64" s="188" t="s">
        <v>118</v>
      </c>
      <c r="G64" s="188" t="s">
        <v>118</v>
      </c>
      <c r="H64" s="188" t="s">
        <v>128</v>
      </c>
      <c r="I64" s="188" t="s">
        <v>120</v>
      </c>
      <c r="J64" s="297"/>
      <c r="K64" s="297"/>
      <c r="L64" s="297"/>
      <c r="M64" s="297"/>
      <c r="N64" s="297"/>
    </row>
    <row r="65" s="260" customFormat="1" ht="14.25" spans="1:14">
      <c r="A65" s="270"/>
      <c r="B65" s="93">
        <v>6</v>
      </c>
      <c r="C65" s="300" t="s">
        <v>130</v>
      </c>
      <c r="D65" s="293">
        <v>5</v>
      </c>
      <c r="E65" s="188" t="s">
        <v>48</v>
      </c>
      <c r="F65" s="188" t="s">
        <v>118</v>
      </c>
      <c r="G65" s="188" t="s">
        <v>73</v>
      </c>
      <c r="H65" s="188" t="s">
        <v>113</v>
      </c>
      <c r="I65" s="188" t="s">
        <v>120</v>
      </c>
      <c r="J65" s="297"/>
      <c r="K65" s="297"/>
      <c r="L65" s="297"/>
      <c r="M65" s="297"/>
      <c r="N65" s="297"/>
    </row>
    <row r="66" s="260" customFormat="1" ht="14.25" spans="1:14">
      <c r="A66" s="270"/>
      <c r="B66" s="93">
        <v>7</v>
      </c>
      <c r="C66" s="300" t="s">
        <v>131</v>
      </c>
      <c r="D66" s="293">
        <v>3</v>
      </c>
      <c r="E66" s="188" t="s">
        <v>48</v>
      </c>
      <c r="F66" s="188" t="s">
        <v>118</v>
      </c>
      <c r="G66" s="188" t="s">
        <v>73</v>
      </c>
      <c r="H66" s="188" t="s">
        <v>132</v>
      </c>
      <c r="I66" s="188" t="s">
        <v>118</v>
      </c>
      <c r="J66" s="297"/>
      <c r="K66" s="297"/>
      <c r="L66" s="297"/>
      <c r="M66" s="297"/>
      <c r="N66" s="297"/>
    </row>
    <row r="67" s="260" customFormat="1" ht="14.25" spans="1:14">
      <c r="A67" s="270"/>
      <c r="B67" s="93">
        <v>8</v>
      </c>
      <c r="C67" s="188" t="s">
        <v>133</v>
      </c>
      <c r="D67" s="293">
        <v>2</v>
      </c>
      <c r="E67" s="188" t="s">
        <v>48</v>
      </c>
      <c r="F67" s="188" t="s">
        <v>127</v>
      </c>
      <c r="G67" s="188" t="s">
        <v>28</v>
      </c>
      <c r="H67" s="188" t="s">
        <v>134</v>
      </c>
      <c r="I67" s="188" t="s">
        <v>120</v>
      </c>
      <c r="J67" s="297"/>
      <c r="K67" s="297"/>
      <c r="L67" s="297"/>
      <c r="M67" s="297"/>
      <c r="N67" s="297"/>
    </row>
    <row r="68" s="260" customFormat="1" ht="14.25" spans="1:14">
      <c r="A68" s="270"/>
      <c r="B68" s="93">
        <v>9</v>
      </c>
      <c r="C68" s="292" t="s">
        <v>135</v>
      </c>
      <c r="D68" s="188">
        <v>1</v>
      </c>
      <c r="E68" s="188" t="s">
        <v>48</v>
      </c>
      <c r="F68" s="188" t="s">
        <v>127</v>
      </c>
      <c r="G68" s="188" t="s">
        <v>28</v>
      </c>
      <c r="H68" s="188" t="s">
        <v>136</v>
      </c>
      <c r="I68" s="188" t="s">
        <v>120</v>
      </c>
      <c r="J68" s="297"/>
      <c r="K68" s="297"/>
      <c r="L68" s="297"/>
      <c r="M68" s="297"/>
      <c r="N68" s="297"/>
    </row>
    <row r="69" s="260" customFormat="1" ht="14.25" spans="1:14">
      <c r="A69" s="270"/>
      <c r="B69" s="93">
        <v>10</v>
      </c>
      <c r="C69" s="292" t="s">
        <v>137</v>
      </c>
      <c r="D69" s="188">
        <v>2</v>
      </c>
      <c r="E69" s="188" t="s">
        <v>17</v>
      </c>
      <c r="F69" s="188" t="s">
        <v>138</v>
      </c>
      <c r="G69" s="188" t="s">
        <v>118</v>
      </c>
      <c r="H69" s="188">
        <v>2500</v>
      </c>
      <c r="I69" s="188" t="s">
        <v>120</v>
      </c>
      <c r="J69" s="297"/>
      <c r="K69" s="297"/>
      <c r="L69" s="297"/>
      <c r="M69" s="297"/>
      <c r="N69" s="297"/>
    </row>
    <row r="70" s="260" customFormat="1" ht="14.25" spans="1:14">
      <c r="A70" s="270"/>
      <c r="B70" s="93">
        <v>11</v>
      </c>
      <c r="C70" s="292" t="s">
        <v>2</v>
      </c>
      <c r="D70" s="188">
        <v>15</v>
      </c>
      <c r="E70" s="188" t="s">
        <v>17</v>
      </c>
      <c r="F70" s="188" t="s">
        <v>139</v>
      </c>
      <c r="G70" s="188" t="s">
        <v>118</v>
      </c>
      <c r="H70" s="188" t="s">
        <v>140</v>
      </c>
      <c r="I70" s="188" t="s">
        <v>120</v>
      </c>
      <c r="J70" s="297"/>
      <c r="K70" s="297"/>
      <c r="L70" s="297"/>
      <c r="M70" s="297"/>
      <c r="N70" s="297"/>
    </row>
    <row r="71" s="260" customFormat="1" ht="14.25" spans="1:14">
      <c r="A71" s="270"/>
      <c r="B71" s="93">
        <v>12</v>
      </c>
      <c r="C71" s="292" t="s">
        <v>141</v>
      </c>
      <c r="D71" s="188">
        <v>2</v>
      </c>
      <c r="E71" s="188" t="s">
        <v>48</v>
      </c>
      <c r="F71" s="188" t="s">
        <v>127</v>
      </c>
      <c r="G71" s="188" t="s">
        <v>19</v>
      </c>
      <c r="H71" s="188" t="s">
        <v>90</v>
      </c>
      <c r="I71" s="188" t="s">
        <v>120</v>
      </c>
      <c r="J71" s="297"/>
      <c r="K71" s="297"/>
      <c r="L71" s="297"/>
      <c r="M71" s="297"/>
      <c r="N71" s="297"/>
    </row>
    <row r="72" s="260" customFormat="1" ht="14.25" spans="1:14">
      <c r="A72" s="270"/>
      <c r="B72" s="93">
        <v>13</v>
      </c>
      <c r="C72" s="301" t="s">
        <v>142</v>
      </c>
      <c r="D72" s="302">
        <v>1</v>
      </c>
      <c r="E72" s="302" t="s">
        <v>48</v>
      </c>
      <c r="F72" s="302" t="s">
        <v>118</v>
      </c>
      <c r="G72" s="302" t="s">
        <v>19</v>
      </c>
      <c r="H72" s="302" t="s">
        <v>90</v>
      </c>
      <c r="I72" s="302" t="s">
        <v>120</v>
      </c>
      <c r="J72" s="297"/>
      <c r="K72" s="297"/>
      <c r="L72" s="297"/>
      <c r="M72" s="297"/>
      <c r="N72" s="297"/>
    </row>
    <row r="73" s="260" customFormat="1" ht="14.25" spans="1:14">
      <c r="A73" s="270"/>
      <c r="B73" s="93">
        <v>14</v>
      </c>
      <c r="C73" s="292" t="s">
        <v>143</v>
      </c>
      <c r="D73" s="188">
        <v>2</v>
      </c>
      <c r="E73" s="188" t="s">
        <v>48</v>
      </c>
      <c r="F73" s="188" t="s">
        <v>127</v>
      </c>
      <c r="G73" s="190" t="s">
        <v>73</v>
      </c>
      <c r="H73" s="188" t="s">
        <v>144</v>
      </c>
      <c r="I73" s="188" t="s">
        <v>120</v>
      </c>
      <c r="J73" s="297"/>
      <c r="K73" s="297"/>
      <c r="L73" s="297"/>
      <c r="M73" s="297"/>
      <c r="N73" s="297"/>
    </row>
    <row r="74" s="260" customFormat="1" ht="14.25" spans="1:14">
      <c r="A74" s="270"/>
      <c r="B74" s="93">
        <v>15</v>
      </c>
      <c r="C74" s="292" t="s">
        <v>145</v>
      </c>
      <c r="D74" s="188">
        <v>2</v>
      </c>
      <c r="E74" s="188" t="s">
        <v>48</v>
      </c>
      <c r="F74" s="188" t="s">
        <v>127</v>
      </c>
      <c r="G74" s="188" t="s">
        <v>73</v>
      </c>
      <c r="H74" s="188" t="s">
        <v>146</v>
      </c>
      <c r="I74" s="188" t="s">
        <v>120</v>
      </c>
      <c r="J74" s="297"/>
      <c r="K74" s="297"/>
      <c r="L74" s="297"/>
      <c r="M74" s="297"/>
      <c r="N74" s="297"/>
    </row>
    <row r="75" s="260" customFormat="1" ht="14.25" spans="1:14">
      <c r="A75" s="270"/>
      <c r="B75" s="93">
        <v>16</v>
      </c>
      <c r="C75" s="292" t="s">
        <v>147</v>
      </c>
      <c r="D75" s="188">
        <v>2</v>
      </c>
      <c r="E75" s="188" t="s">
        <v>48</v>
      </c>
      <c r="F75" s="188" t="s">
        <v>127</v>
      </c>
      <c r="G75" s="188" t="s">
        <v>73</v>
      </c>
      <c r="H75" s="188" t="s">
        <v>146</v>
      </c>
      <c r="I75" s="188" t="s">
        <v>120</v>
      </c>
      <c r="J75" s="297"/>
      <c r="K75" s="297"/>
      <c r="L75" s="297"/>
      <c r="M75" s="297"/>
      <c r="N75" s="297"/>
    </row>
    <row r="76" s="260" customFormat="1" ht="14.25" spans="1:14">
      <c r="A76" s="270"/>
      <c r="B76" s="93">
        <v>17</v>
      </c>
      <c r="C76" s="292" t="s">
        <v>148</v>
      </c>
      <c r="D76" s="188">
        <v>2</v>
      </c>
      <c r="E76" s="188" t="s">
        <v>48</v>
      </c>
      <c r="F76" s="188" t="s">
        <v>127</v>
      </c>
      <c r="G76" s="188" t="s">
        <v>73</v>
      </c>
      <c r="H76" s="188" t="s">
        <v>144</v>
      </c>
      <c r="I76" s="188" t="s">
        <v>120</v>
      </c>
      <c r="J76" s="297"/>
      <c r="K76" s="297"/>
      <c r="L76" s="297"/>
      <c r="M76" s="297"/>
      <c r="N76" s="297"/>
    </row>
    <row r="77" s="260" customFormat="1" ht="14.25" spans="1:14">
      <c r="A77" s="270"/>
      <c r="B77" s="93">
        <v>18</v>
      </c>
      <c r="C77" s="292" t="s">
        <v>149</v>
      </c>
      <c r="D77" s="188">
        <v>4</v>
      </c>
      <c r="E77" s="188" t="s">
        <v>48</v>
      </c>
      <c r="F77" s="188" t="s">
        <v>127</v>
      </c>
      <c r="G77" s="188" t="s">
        <v>19</v>
      </c>
      <c r="H77" s="188" t="s">
        <v>146</v>
      </c>
      <c r="I77" s="188" t="s">
        <v>120</v>
      </c>
      <c r="J77" s="297"/>
      <c r="K77" s="297"/>
      <c r="L77" s="297"/>
      <c r="M77" s="297"/>
      <c r="N77" s="297"/>
    </row>
    <row r="78" s="260" customFormat="1" ht="14.25" spans="1:14">
      <c r="A78" s="270"/>
      <c r="B78" s="93">
        <v>19</v>
      </c>
      <c r="C78" s="292" t="s">
        <v>150</v>
      </c>
      <c r="D78" s="188">
        <v>2</v>
      </c>
      <c r="E78" s="188" t="s">
        <v>48</v>
      </c>
      <c r="F78" s="188" t="s">
        <v>127</v>
      </c>
      <c r="G78" s="188" t="s">
        <v>73</v>
      </c>
      <c r="H78" s="188" t="s">
        <v>146</v>
      </c>
      <c r="I78" s="188" t="s">
        <v>120</v>
      </c>
      <c r="J78" s="297"/>
      <c r="K78" s="297"/>
      <c r="L78" s="297"/>
      <c r="M78" s="297"/>
      <c r="N78" s="297"/>
    </row>
    <row r="79" s="260" customFormat="1" ht="14.25" spans="1:14">
      <c r="A79" s="270"/>
      <c r="B79" s="93">
        <v>20</v>
      </c>
      <c r="C79" s="292" t="s">
        <v>151</v>
      </c>
      <c r="D79" s="188">
        <v>2</v>
      </c>
      <c r="E79" s="188" t="s">
        <v>48</v>
      </c>
      <c r="F79" s="188" t="s">
        <v>127</v>
      </c>
      <c r="G79" s="188" t="s">
        <v>73</v>
      </c>
      <c r="H79" s="188" t="s">
        <v>146</v>
      </c>
      <c r="I79" s="188" t="s">
        <v>120</v>
      </c>
      <c r="J79" s="297"/>
      <c r="K79" s="297"/>
      <c r="L79" s="297"/>
      <c r="M79" s="297"/>
      <c r="N79" s="297"/>
    </row>
    <row r="80" s="260" customFormat="1" ht="14.25" spans="1:14">
      <c r="A80" s="270"/>
      <c r="B80" s="93">
        <v>21</v>
      </c>
      <c r="C80" s="292" t="s">
        <v>152</v>
      </c>
      <c r="D80" s="188">
        <v>2</v>
      </c>
      <c r="E80" s="188" t="s">
        <v>48</v>
      </c>
      <c r="F80" s="188" t="s">
        <v>127</v>
      </c>
      <c r="G80" s="188" t="s">
        <v>73</v>
      </c>
      <c r="H80" s="188" t="s">
        <v>146</v>
      </c>
      <c r="I80" s="188" t="s">
        <v>120</v>
      </c>
      <c r="J80" s="297"/>
      <c r="K80" s="297"/>
      <c r="L80" s="297"/>
      <c r="M80" s="297"/>
      <c r="N80" s="297"/>
    </row>
    <row r="81" s="260" customFormat="1" ht="14.25" spans="1:14">
      <c r="A81" s="270"/>
      <c r="B81" s="93">
        <v>22</v>
      </c>
      <c r="C81" s="292" t="s">
        <v>153</v>
      </c>
      <c r="D81" s="188">
        <v>2</v>
      </c>
      <c r="E81" s="188" t="s">
        <v>17</v>
      </c>
      <c r="F81" s="188" t="s">
        <v>127</v>
      </c>
      <c r="G81" s="188" t="s">
        <v>73</v>
      </c>
      <c r="H81" s="188" t="s">
        <v>146</v>
      </c>
      <c r="I81" s="188" t="s">
        <v>120</v>
      </c>
      <c r="J81" s="297"/>
      <c r="K81" s="297"/>
      <c r="L81" s="297"/>
      <c r="M81" s="297"/>
      <c r="N81" s="297"/>
    </row>
    <row r="82" s="260" customFormat="1" ht="14.25" spans="1:14">
      <c r="A82" s="270"/>
      <c r="B82" s="93">
        <v>23</v>
      </c>
      <c r="C82" s="292" t="s">
        <v>154</v>
      </c>
      <c r="D82" s="188">
        <v>2</v>
      </c>
      <c r="E82" s="188" t="s">
        <v>17</v>
      </c>
      <c r="F82" s="188" t="s">
        <v>127</v>
      </c>
      <c r="G82" s="188" t="s">
        <v>73</v>
      </c>
      <c r="H82" s="188" t="s">
        <v>146</v>
      </c>
      <c r="I82" s="188" t="s">
        <v>120</v>
      </c>
      <c r="J82" s="297"/>
      <c r="K82" s="297"/>
      <c r="L82" s="297"/>
      <c r="M82" s="297"/>
      <c r="N82" s="297"/>
    </row>
    <row r="83" s="260" customFormat="1" ht="14.25" spans="1:14">
      <c r="A83" s="270"/>
      <c r="B83" s="93">
        <v>24</v>
      </c>
      <c r="C83" s="292" t="s">
        <v>155</v>
      </c>
      <c r="D83" s="188">
        <v>2</v>
      </c>
      <c r="E83" s="188" t="s">
        <v>17</v>
      </c>
      <c r="F83" s="188" t="s">
        <v>127</v>
      </c>
      <c r="G83" s="188" t="s">
        <v>73</v>
      </c>
      <c r="H83" s="188" t="s">
        <v>146</v>
      </c>
      <c r="I83" s="188" t="s">
        <v>120</v>
      </c>
      <c r="J83" s="297"/>
      <c r="K83" s="297"/>
      <c r="L83" s="297"/>
      <c r="M83" s="297"/>
      <c r="N83" s="297"/>
    </row>
    <row r="84" s="260" customFormat="1" ht="14.25" spans="1:14">
      <c r="A84" s="270"/>
      <c r="B84" s="93">
        <v>25</v>
      </c>
      <c r="C84" s="292" t="s">
        <v>156</v>
      </c>
      <c r="D84" s="188">
        <v>5</v>
      </c>
      <c r="E84" s="188" t="s">
        <v>17</v>
      </c>
      <c r="F84" s="188" t="s">
        <v>127</v>
      </c>
      <c r="G84" s="188" t="s">
        <v>73</v>
      </c>
      <c r="H84" s="188" t="s">
        <v>157</v>
      </c>
      <c r="I84" s="188" t="s">
        <v>120</v>
      </c>
      <c r="J84" s="297"/>
      <c r="K84" s="297"/>
      <c r="L84" s="297"/>
      <c r="M84" s="297"/>
      <c r="N84" s="297"/>
    </row>
    <row r="85" s="260" customFormat="1" ht="59" customHeight="1" spans="1:14">
      <c r="A85" s="270"/>
      <c r="B85" s="169" t="s">
        <v>158</v>
      </c>
      <c r="C85" s="290"/>
      <c r="D85" s="169"/>
      <c r="E85" s="169"/>
      <c r="F85" s="169"/>
      <c r="G85" s="169"/>
      <c r="H85" s="169"/>
      <c r="I85" s="169"/>
      <c r="J85" s="297"/>
      <c r="K85" s="297"/>
      <c r="L85" s="297"/>
      <c r="M85" s="297"/>
      <c r="N85" s="297"/>
    </row>
    <row r="86" s="260" customFormat="1" ht="64" customHeight="1" spans="1:14">
      <c r="A86" s="270"/>
      <c r="B86" s="169" t="s">
        <v>159</v>
      </c>
      <c r="C86" s="290"/>
      <c r="D86" s="169"/>
      <c r="E86" s="169"/>
      <c r="F86" s="169"/>
      <c r="G86" s="169"/>
      <c r="H86" s="169"/>
      <c r="I86" s="169"/>
      <c r="J86" s="297"/>
      <c r="K86" s="297"/>
      <c r="L86" s="297"/>
      <c r="M86" s="297"/>
      <c r="N86" s="297"/>
    </row>
    <row r="87" s="260" customFormat="1" spans="1:14">
      <c r="A87" s="270">
        <v>6</v>
      </c>
      <c r="B87" s="271" t="s">
        <v>160</v>
      </c>
      <c r="C87" s="272"/>
      <c r="D87" s="273"/>
      <c r="E87" s="273"/>
      <c r="F87" s="273"/>
      <c r="G87" s="273"/>
      <c r="H87" s="273"/>
      <c r="I87" s="273"/>
      <c r="J87" s="297">
        <v>3</v>
      </c>
      <c r="K87" s="297"/>
      <c r="L87" s="297"/>
      <c r="M87" s="297"/>
      <c r="N87" s="297">
        <f>SUM(J87:L87)</f>
        <v>3</v>
      </c>
    </row>
    <row r="88" s="260" customFormat="1" spans="1:14">
      <c r="A88" s="270"/>
      <c r="B88" s="93" t="s">
        <v>8</v>
      </c>
      <c r="C88" s="291" t="s">
        <v>9</v>
      </c>
      <c r="D88" s="162" t="s">
        <v>10</v>
      </c>
      <c r="E88" s="162" t="s">
        <v>11</v>
      </c>
      <c r="F88" s="162" t="s">
        <v>12</v>
      </c>
      <c r="G88" s="162" t="s">
        <v>13</v>
      </c>
      <c r="H88" s="162" t="s">
        <v>14</v>
      </c>
      <c r="I88" s="162" t="s">
        <v>15</v>
      </c>
      <c r="J88" s="297"/>
      <c r="K88" s="297"/>
      <c r="L88" s="297"/>
      <c r="M88" s="297"/>
      <c r="N88" s="297"/>
    </row>
    <row r="89" s="260" customFormat="1" ht="14.25" spans="1:14">
      <c r="A89" s="270"/>
      <c r="B89" s="93">
        <v>1</v>
      </c>
      <c r="C89" s="9" t="s">
        <v>161</v>
      </c>
      <c r="D89" s="10">
        <v>1</v>
      </c>
      <c r="E89" s="10" t="s">
        <v>97</v>
      </c>
      <c r="F89" s="303" t="s">
        <v>97</v>
      </c>
      <c r="G89" s="10" t="s">
        <v>17</v>
      </c>
      <c r="H89" s="10" t="s">
        <v>76</v>
      </c>
      <c r="I89" s="10">
        <v>8</v>
      </c>
      <c r="J89" s="297"/>
      <c r="K89" s="297"/>
      <c r="L89" s="297"/>
      <c r="M89" s="297"/>
      <c r="N89" s="297"/>
    </row>
    <row r="90" s="260" customFormat="1" ht="14.25" spans="1:14">
      <c r="A90" s="270"/>
      <c r="B90" s="93">
        <v>2</v>
      </c>
      <c r="C90" s="182" t="s">
        <v>162</v>
      </c>
      <c r="D90" s="10">
        <v>1</v>
      </c>
      <c r="E90" s="10" t="s">
        <v>97</v>
      </c>
      <c r="F90" s="303" t="s">
        <v>97</v>
      </c>
      <c r="G90" s="10" t="s">
        <v>17</v>
      </c>
      <c r="H90" s="10" t="s">
        <v>76</v>
      </c>
      <c r="I90" s="10">
        <v>8</v>
      </c>
      <c r="J90" s="297"/>
      <c r="K90" s="297"/>
      <c r="L90" s="297"/>
      <c r="M90" s="297"/>
      <c r="N90" s="297"/>
    </row>
    <row r="91" s="260" customFormat="1" ht="14.25" spans="1:14">
      <c r="A91" s="270"/>
      <c r="B91" s="93">
        <v>3</v>
      </c>
      <c r="C91" s="9" t="s">
        <v>163</v>
      </c>
      <c r="D91" s="10">
        <v>1</v>
      </c>
      <c r="E91" s="10" t="s">
        <v>97</v>
      </c>
      <c r="F91" s="303" t="s">
        <v>97</v>
      </c>
      <c r="G91" s="10" t="s">
        <v>17</v>
      </c>
      <c r="H91" s="10" t="s">
        <v>76</v>
      </c>
      <c r="I91" s="10">
        <v>8</v>
      </c>
      <c r="J91" s="297"/>
      <c r="K91" s="297"/>
      <c r="L91" s="297"/>
      <c r="M91" s="297"/>
      <c r="N91" s="297"/>
    </row>
    <row r="92" s="260" customFormat="1" ht="22" customHeight="1" spans="1:14">
      <c r="A92" s="270"/>
      <c r="B92" s="169" t="s">
        <v>164</v>
      </c>
      <c r="C92" s="290"/>
      <c r="D92" s="169"/>
      <c r="E92" s="169"/>
      <c r="F92" s="169"/>
      <c r="G92" s="169"/>
      <c r="H92" s="169"/>
      <c r="I92" s="169"/>
      <c r="J92" s="297"/>
      <c r="K92" s="297"/>
      <c r="L92" s="297"/>
      <c r="M92" s="297"/>
      <c r="N92" s="297"/>
    </row>
    <row r="93" s="260" customFormat="1" ht="64" customHeight="1" spans="1:14">
      <c r="A93" s="270"/>
      <c r="B93" s="169" t="s">
        <v>165</v>
      </c>
      <c r="C93" s="290"/>
      <c r="D93" s="169"/>
      <c r="E93" s="169"/>
      <c r="F93" s="169"/>
      <c r="G93" s="169"/>
      <c r="H93" s="169"/>
      <c r="I93" s="169"/>
      <c r="J93" s="297"/>
      <c r="K93" s="297"/>
      <c r="L93" s="297"/>
      <c r="M93" s="297"/>
      <c r="N93" s="297"/>
    </row>
    <row r="94" s="260" customFormat="1" spans="1:14">
      <c r="A94" s="270">
        <v>7</v>
      </c>
      <c r="B94" s="271" t="s">
        <v>166</v>
      </c>
      <c r="C94" s="272"/>
      <c r="D94" s="273"/>
      <c r="E94" s="273"/>
      <c r="F94" s="273"/>
      <c r="G94" s="273"/>
      <c r="H94" s="273"/>
      <c r="I94" s="273"/>
      <c r="J94" s="297">
        <v>1</v>
      </c>
      <c r="K94" s="297">
        <f>D96+D97+D99+D98+D100+D101+D103+D102+D104+D105+D106+D107+D108</f>
        <v>29</v>
      </c>
      <c r="L94" s="297"/>
      <c r="M94" s="297"/>
      <c r="N94" s="297">
        <f>SUM(J94:M94)</f>
        <v>30</v>
      </c>
    </row>
    <row r="95" s="260" customFormat="1" spans="1:14">
      <c r="A95" s="270"/>
      <c r="B95" s="288" t="s">
        <v>8</v>
      </c>
      <c r="C95" s="289" t="s">
        <v>9</v>
      </c>
      <c r="D95" s="286" t="s">
        <v>10</v>
      </c>
      <c r="E95" s="286" t="s">
        <v>11</v>
      </c>
      <c r="F95" s="286" t="s">
        <v>12</v>
      </c>
      <c r="G95" s="286" t="s">
        <v>13</v>
      </c>
      <c r="H95" s="286" t="s">
        <v>14</v>
      </c>
      <c r="I95" s="286" t="s">
        <v>15</v>
      </c>
      <c r="J95" s="297"/>
      <c r="K95" s="297"/>
      <c r="L95" s="297"/>
      <c r="M95" s="297"/>
      <c r="N95" s="297"/>
    </row>
    <row r="96" s="260" customFormat="1" spans="1:14">
      <c r="A96" s="270"/>
      <c r="B96" s="288">
        <v>1</v>
      </c>
      <c r="C96" s="95" t="s">
        <v>167</v>
      </c>
      <c r="D96" s="95">
        <v>1</v>
      </c>
      <c r="E96" s="95" t="s">
        <v>17</v>
      </c>
      <c r="F96" s="170" t="s">
        <v>17</v>
      </c>
      <c r="G96" s="95" t="s">
        <v>168</v>
      </c>
      <c r="H96" s="95" t="s">
        <v>169</v>
      </c>
      <c r="I96" s="95" t="s">
        <v>170</v>
      </c>
      <c r="J96" s="297"/>
      <c r="K96" s="297"/>
      <c r="L96" s="297"/>
      <c r="M96" s="297"/>
      <c r="N96" s="297"/>
    </row>
    <row r="97" s="260" customFormat="1" spans="1:14">
      <c r="A97" s="270"/>
      <c r="B97" s="288">
        <v>2</v>
      </c>
      <c r="C97" s="95" t="s">
        <v>171</v>
      </c>
      <c r="D97" s="95">
        <v>6</v>
      </c>
      <c r="E97" s="95" t="s">
        <v>17</v>
      </c>
      <c r="F97" s="170" t="s">
        <v>17</v>
      </c>
      <c r="G97" s="95" t="s">
        <v>31</v>
      </c>
      <c r="H97" s="95" t="s">
        <v>172</v>
      </c>
      <c r="I97" s="95" t="s">
        <v>170</v>
      </c>
      <c r="J97" s="297"/>
      <c r="K97" s="297"/>
      <c r="L97" s="297"/>
      <c r="M97" s="297"/>
      <c r="N97" s="297"/>
    </row>
    <row r="98" s="260" customFormat="1" spans="1:14">
      <c r="A98" s="270"/>
      <c r="B98" s="288">
        <v>3</v>
      </c>
      <c r="C98" s="95" t="s">
        <v>173</v>
      </c>
      <c r="D98" s="95">
        <v>3</v>
      </c>
      <c r="E98" s="95" t="s">
        <v>17</v>
      </c>
      <c r="F98" s="170" t="s">
        <v>17</v>
      </c>
      <c r="G98" s="95" t="s">
        <v>31</v>
      </c>
      <c r="H98" s="95" t="s">
        <v>172</v>
      </c>
      <c r="I98" s="95" t="s">
        <v>170</v>
      </c>
      <c r="J98" s="297"/>
      <c r="K98" s="297"/>
      <c r="L98" s="297"/>
      <c r="M98" s="297"/>
      <c r="N98" s="297"/>
    </row>
    <row r="99" s="260" customFormat="1" spans="1:14">
      <c r="A99" s="270"/>
      <c r="B99" s="288">
        <v>4</v>
      </c>
      <c r="C99" s="95" t="s">
        <v>174</v>
      </c>
      <c r="D99" s="95">
        <v>1</v>
      </c>
      <c r="E99" s="95" t="s">
        <v>17</v>
      </c>
      <c r="F99" s="170" t="s">
        <v>175</v>
      </c>
      <c r="G99" s="95" t="s">
        <v>168</v>
      </c>
      <c r="H99" s="95" t="s">
        <v>76</v>
      </c>
      <c r="I99" s="95" t="s">
        <v>170</v>
      </c>
      <c r="J99" s="297"/>
      <c r="K99" s="297"/>
      <c r="L99" s="297"/>
      <c r="M99" s="297"/>
      <c r="N99" s="297"/>
    </row>
    <row r="100" s="260" customFormat="1" spans="1:14">
      <c r="A100" s="270"/>
      <c r="B100" s="288">
        <v>5</v>
      </c>
      <c r="C100" s="95" t="s">
        <v>176</v>
      </c>
      <c r="D100" s="95">
        <v>3</v>
      </c>
      <c r="E100" s="95" t="s">
        <v>17</v>
      </c>
      <c r="F100" s="170" t="s">
        <v>17</v>
      </c>
      <c r="G100" s="95" t="s">
        <v>168</v>
      </c>
      <c r="H100" s="95" t="s">
        <v>76</v>
      </c>
      <c r="I100" s="95" t="s">
        <v>170</v>
      </c>
      <c r="J100" s="297"/>
      <c r="K100" s="297"/>
      <c r="L100" s="297"/>
      <c r="M100" s="297"/>
      <c r="N100" s="297"/>
    </row>
    <row r="101" s="260" customFormat="1" spans="1:14">
      <c r="A101" s="270"/>
      <c r="B101" s="288">
        <v>6</v>
      </c>
      <c r="C101" s="95" t="s">
        <v>177</v>
      </c>
      <c r="D101" s="95">
        <v>2</v>
      </c>
      <c r="E101" s="95" t="s">
        <v>17</v>
      </c>
      <c r="F101" s="170" t="s">
        <v>17</v>
      </c>
      <c r="G101" s="95" t="s">
        <v>168</v>
      </c>
      <c r="H101" s="95" t="s">
        <v>178</v>
      </c>
      <c r="I101" s="95" t="s">
        <v>170</v>
      </c>
      <c r="J101" s="297"/>
      <c r="K101" s="297"/>
      <c r="L101" s="297"/>
      <c r="M101" s="297"/>
      <c r="N101" s="297"/>
    </row>
    <row r="102" s="260" customFormat="1" spans="1:14">
      <c r="A102" s="270"/>
      <c r="B102" s="288">
        <v>7</v>
      </c>
      <c r="C102" s="95" t="s">
        <v>179</v>
      </c>
      <c r="D102" s="95">
        <v>1</v>
      </c>
      <c r="E102" s="95" t="s">
        <v>17</v>
      </c>
      <c r="F102" s="170" t="s">
        <v>17</v>
      </c>
      <c r="G102" s="95" t="s">
        <v>168</v>
      </c>
      <c r="H102" s="95" t="s">
        <v>180</v>
      </c>
      <c r="I102" s="95" t="s">
        <v>170</v>
      </c>
      <c r="J102" s="297"/>
      <c r="K102" s="297"/>
      <c r="L102" s="297"/>
      <c r="M102" s="297"/>
      <c r="N102" s="297"/>
    </row>
    <row r="103" s="260" customFormat="1" spans="1:14">
      <c r="A103" s="270"/>
      <c r="B103" s="288">
        <v>8</v>
      </c>
      <c r="C103" s="95" t="s">
        <v>181</v>
      </c>
      <c r="D103" s="95">
        <v>5</v>
      </c>
      <c r="E103" s="95" t="s">
        <v>17</v>
      </c>
      <c r="F103" s="170" t="s">
        <v>17</v>
      </c>
      <c r="G103" s="95" t="s">
        <v>31</v>
      </c>
      <c r="H103" s="95" t="s">
        <v>169</v>
      </c>
      <c r="I103" s="95" t="s">
        <v>170</v>
      </c>
      <c r="J103" s="297"/>
      <c r="K103" s="297"/>
      <c r="L103" s="297"/>
      <c r="M103" s="297"/>
      <c r="N103" s="297"/>
    </row>
    <row r="104" s="260" customFormat="1" spans="1:14">
      <c r="A104" s="270"/>
      <c r="B104" s="288">
        <v>9</v>
      </c>
      <c r="C104" s="95" t="s">
        <v>182</v>
      </c>
      <c r="D104" s="95">
        <v>2</v>
      </c>
      <c r="E104" s="95" t="s">
        <v>17</v>
      </c>
      <c r="F104" s="170" t="s">
        <v>17</v>
      </c>
      <c r="G104" s="95" t="s">
        <v>70</v>
      </c>
      <c r="H104" s="95" t="s">
        <v>172</v>
      </c>
      <c r="I104" s="95" t="s">
        <v>170</v>
      </c>
      <c r="J104" s="297"/>
      <c r="K104" s="297"/>
      <c r="L104" s="297"/>
      <c r="M104" s="297"/>
      <c r="N104" s="297"/>
    </row>
    <row r="105" s="260" customFormat="1" spans="1:14">
      <c r="A105" s="270"/>
      <c r="B105" s="288">
        <v>10</v>
      </c>
      <c r="C105" s="95" t="s">
        <v>183</v>
      </c>
      <c r="D105" s="95">
        <v>1</v>
      </c>
      <c r="E105" s="95" t="s">
        <v>17</v>
      </c>
      <c r="F105" s="170" t="s">
        <v>17</v>
      </c>
      <c r="G105" s="95" t="s">
        <v>168</v>
      </c>
      <c r="H105" s="95" t="s">
        <v>180</v>
      </c>
      <c r="I105" s="95" t="s">
        <v>170</v>
      </c>
      <c r="J105" s="297"/>
      <c r="K105" s="297"/>
      <c r="L105" s="297"/>
      <c r="M105" s="297"/>
      <c r="N105" s="297"/>
    </row>
    <row r="106" s="260" customFormat="1" spans="1:14">
      <c r="A106" s="270"/>
      <c r="B106" s="288">
        <v>11</v>
      </c>
      <c r="C106" s="95" t="s">
        <v>184</v>
      </c>
      <c r="D106" s="95">
        <v>2</v>
      </c>
      <c r="E106" s="95" t="s">
        <v>17</v>
      </c>
      <c r="F106" s="170" t="s">
        <v>17</v>
      </c>
      <c r="G106" s="95" t="s">
        <v>185</v>
      </c>
      <c r="H106" s="95" t="s">
        <v>186</v>
      </c>
      <c r="I106" s="95" t="s">
        <v>170</v>
      </c>
      <c r="J106" s="297"/>
      <c r="K106" s="297"/>
      <c r="L106" s="297"/>
      <c r="M106" s="297"/>
      <c r="N106" s="297"/>
    </row>
    <row r="107" s="260" customFormat="1" spans="1:14">
      <c r="A107" s="270"/>
      <c r="B107" s="288">
        <v>12</v>
      </c>
      <c r="C107" s="95" t="s">
        <v>26</v>
      </c>
      <c r="D107" s="95">
        <v>1</v>
      </c>
      <c r="E107" s="95" t="s">
        <v>17</v>
      </c>
      <c r="F107" s="170" t="s">
        <v>17</v>
      </c>
      <c r="G107" s="95" t="s">
        <v>31</v>
      </c>
      <c r="H107" s="95" t="s">
        <v>187</v>
      </c>
      <c r="I107" s="95" t="s">
        <v>170</v>
      </c>
      <c r="J107" s="297"/>
      <c r="K107" s="297"/>
      <c r="L107" s="297"/>
      <c r="M107" s="297"/>
      <c r="N107" s="297"/>
    </row>
    <row r="108" s="260" customFormat="1" spans="1:14">
      <c r="A108" s="270"/>
      <c r="B108" s="288">
        <v>13</v>
      </c>
      <c r="C108" s="95" t="s">
        <v>188</v>
      </c>
      <c r="D108" s="95">
        <v>1</v>
      </c>
      <c r="E108" s="95" t="s">
        <v>17</v>
      </c>
      <c r="F108" s="170" t="s">
        <v>17</v>
      </c>
      <c r="G108" s="95" t="s">
        <v>31</v>
      </c>
      <c r="H108" s="95" t="s">
        <v>169</v>
      </c>
      <c r="I108" s="95" t="s">
        <v>189</v>
      </c>
      <c r="J108" s="297"/>
      <c r="K108" s="297"/>
      <c r="L108" s="297"/>
      <c r="M108" s="297"/>
      <c r="N108" s="297"/>
    </row>
    <row r="109" s="260" customFormat="1" spans="1:14">
      <c r="A109" s="270"/>
      <c r="B109" s="288">
        <v>14</v>
      </c>
      <c r="C109" s="95" t="s">
        <v>190</v>
      </c>
      <c r="D109" s="95">
        <v>1</v>
      </c>
      <c r="E109" s="95" t="s">
        <v>17</v>
      </c>
      <c r="F109" s="170" t="s">
        <v>17</v>
      </c>
      <c r="G109" s="95" t="s">
        <v>191</v>
      </c>
      <c r="H109" s="95" t="s">
        <v>192</v>
      </c>
      <c r="I109" s="95" t="s">
        <v>170</v>
      </c>
      <c r="J109" s="297"/>
      <c r="K109" s="297"/>
      <c r="L109" s="297"/>
      <c r="M109" s="297"/>
      <c r="N109" s="297"/>
    </row>
    <row r="110" s="260" customFormat="1" ht="78" customHeight="1" spans="1:14">
      <c r="A110" s="270"/>
      <c r="B110" s="169" t="s">
        <v>193</v>
      </c>
      <c r="C110" s="290"/>
      <c r="D110" s="169"/>
      <c r="E110" s="169"/>
      <c r="F110" s="169"/>
      <c r="G110" s="169"/>
      <c r="H110" s="169"/>
      <c r="I110" s="169"/>
      <c r="J110" s="297"/>
      <c r="K110" s="297"/>
      <c r="L110" s="297"/>
      <c r="M110" s="297"/>
      <c r="N110" s="297"/>
    </row>
    <row r="111" s="260" customFormat="1" spans="1:14">
      <c r="A111" s="270">
        <v>8</v>
      </c>
      <c r="B111" s="271" t="s">
        <v>194</v>
      </c>
      <c r="C111" s="272"/>
      <c r="D111" s="273"/>
      <c r="E111" s="273"/>
      <c r="F111" s="273"/>
      <c r="G111" s="273"/>
      <c r="H111" s="273"/>
      <c r="I111" s="273"/>
      <c r="J111" s="297">
        <f>D113+D114+D115+D116+D117+D118+D123+D122</f>
        <v>263</v>
      </c>
      <c r="K111" s="297"/>
      <c r="L111" s="297">
        <f>D119+D120+D121+D124</f>
        <v>12</v>
      </c>
      <c r="M111" s="297"/>
      <c r="N111" s="297">
        <f>SUM(J111:M111)</f>
        <v>275</v>
      </c>
    </row>
    <row r="112" s="260" customFormat="1" spans="1:14">
      <c r="A112" s="270"/>
      <c r="B112" s="288" t="s">
        <v>8</v>
      </c>
      <c r="C112" s="289" t="s">
        <v>9</v>
      </c>
      <c r="D112" s="286" t="s">
        <v>10</v>
      </c>
      <c r="E112" s="286" t="s">
        <v>11</v>
      </c>
      <c r="F112" s="286" t="s">
        <v>12</v>
      </c>
      <c r="G112" s="286" t="s">
        <v>13</v>
      </c>
      <c r="H112" s="286" t="s">
        <v>14</v>
      </c>
      <c r="I112" s="286" t="s">
        <v>15</v>
      </c>
      <c r="J112" s="297"/>
      <c r="K112" s="297"/>
      <c r="L112" s="297"/>
      <c r="M112" s="297"/>
      <c r="N112" s="297"/>
    </row>
    <row r="113" s="260" customFormat="1" ht="14.25" spans="1:14">
      <c r="A113" s="270"/>
      <c r="B113" s="288">
        <v>1</v>
      </c>
      <c r="C113" s="162" t="s">
        <v>195</v>
      </c>
      <c r="D113" s="93">
        <v>200</v>
      </c>
      <c r="E113" s="93"/>
      <c r="F113" s="93"/>
      <c r="G113" s="93" t="s">
        <v>185</v>
      </c>
      <c r="H113" s="93" t="s">
        <v>196</v>
      </c>
      <c r="I113" s="10" t="s">
        <v>197</v>
      </c>
      <c r="J113" s="297"/>
      <c r="K113" s="297"/>
      <c r="L113" s="297"/>
      <c r="M113" s="297"/>
      <c r="N113" s="297"/>
    </row>
    <row r="114" s="260" customFormat="1" ht="14.25" spans="1:14">
      <c r="A114" s="270"/>
      <c r="B114" s="288">
        <v>2</v>
      </c>
      <c r="C114" s="162" t="s">
        <v>198</v>
      </c>
      <c r="D114" s="93">
        <v>30</v>
      </c>
      <c r="E114" s="93"/>
      <c r="F114" s="93"/>
      <c r="G114" s="93" t="s">
        <v>185</v>
      </c>
      <c r="H114" s="93" t="s">
        <v>199</v>
      </c>
      <c r="I114" s="10" t="s">
        <v>200</v>
      </c>
      <c r="J114" s="297"/>
      <c r="K114" s="297"/>
      <c r="L114" s="297"/>
      <c r="M114" s="297"/>
      <c r="N114" s="297"/>
    </row>
    <row r="115" s="260" customFormat="1" ht="14.25" spans="1:14">
      <c r="A115" s="270"/>
      <c r="B115" s="288">
        <v>3</v>
      </c>
      <c r="C115" s="162" t="s">
        <v>201</v>
      </c>
      <c r="D115" s="93">
        <v>5</v>
      </c>
      <c r="E115" s="93"/>
      <c r="F115" s="93"/>
      <c r="G115" s="93" t="s">
        <v>185</v>
      </c>
      <c r="H115" s="93" t="s">
        <v>199</v>
      </c>
      <c r="I115" s="10" t="s">
        <v>200</v>
      </c>
      <c r="J115" s="297"/>
      <c r="K115" s="297"/>
      <c r="L115" s="297"/>
      <c r="M115" s="297"/>
      <c r="N115" s="297"/>
    </row>
    <row r="116" s="260" customFormat="1" ht="14.25" spans="1:14">
      <c r="A116" s="270"/>
      <c r="B116" s="288">
        <v>4</v>
      </c>
      <c r="C116" s="162" t="s">
        <v>202</v>
      </c>
      <c r="D116" s="93">
        <v>5</v>
      </c>
      <c r="E116" s="93"/>
      <c r="F116" s="93"/>
      <c r="G116" s="93" t="s">
        <v>185</v>
      </c>
      <c r="H116" s="93" t="s">
        <v>199</v>
      </c>
      <c r="I116" s="10" t="s">
        <v>200</v>
      </c>
      <c r="J116" s="297"/>
      <c r="K116" s="297"/>
      <c r="L116" s="297"/>
      <c r="M116" s="297"/>
      <c r="N116" s="297"/>
    </row>
    <row r="117" s="260" customFormat="1" ht="14.25" spans="1:14">
      <c r="A117" s="270"/>
      <c r="B117" s="288">
        <v>5</v>
      </c>
      <c r="C117" s="162" t="s">
        <v>203</v>
      </c>
      <c r="D117" s="93">
        <v>10</v>
      </c>
      <c r="E117" s="93"/>
      <c r="F117" s="93"/>
      <c r="G117" s="93" t="s">
        <v>31</v>
      </c>
      <c r="H117" s="93" t="s">
        <v>204</v>
      </c>
      <c r="I117" s="10" t="s">
        <v>200</v>
      </c>
      <c r="J117" s="297"/>
      <c r="K117" s="297"/>
      <c r="L117" s="297"/>
      <c r="M117" s="297"/>
      <c r="N117" s="297"/>
    </row>
    <row r="118" s="260" customFormat="1" ht="40.5" spans="1:14">
      <c r="A118" s="270"/>
      <c r="B118" s="288">
        <v>6</v>
      </c>
      <c r="C118" s="162" t="s">
        <v>205</v>
      </c>
      <c r="D118" s="93">
        <v>10</v>
      </c>
      <c r="E118" s="93"/>
      <c r="F118" s="93"/>
      <c r="G118" s="93" t="s">
        <v>168</v>
      </c>
      <c r="H118" s="93" t="s">
        <v>206</v>
      </c>
      <c r="I118" s="10"/>
      <c r="J118" s="297"/>
      <c r="K118" s="297"/>
      <c r="L118" s="297"/>
      <c r="M118" s="297"/>
      <c r="N118" s="297"/>
    </row>
    <row r="119" s="260" customFormat="1" ht="14.25" spans="1:14">
      <c r="A119" s="270"/>
      <c r="B119" s="288">
        <v>7</v>
      </c>
      <c r="C119" s="98" t="s">
        <v>207</v>
      </c>
      <c r="D119" s="93">
        <v>5</v>
      </c>
      <c r="E119" s="93"/>
      <c r="F119" s="93"/>
      <c r="G119" s="93" t="s">
        <v>168</v>
      </c>
      <c r="H119" s="93" t="s">
        <v>206</v>
      </c>
      <c r="I119" s="10"/>
      <c r="J119" s="297"/>
      <c r="K119" s="297"/>
      <c r="L119" s="297"/>
      <c r="M119" s="297"/>
      <c r="N119" s="297"/>
    </row>
    <row r="120" s="260" customFormat="1" ht="14.25" spans="1:14">
      <c r="A120" s="270"/>
      <c r="B120" s="288">
        <v>8</v>
      </c>
      <c r="C120" s="98" t="s">
        <v>141</v>
      </c>
      <c r="D120" s="93">
        <v>5</v>
      </c>
      <c r="E120" s="93"/>
      <c r="F120" s="93"/>
      <c r="G120" s="93" t="s">
        <v>168</v>
      </c>
      <c r="H120" s="93" t="s">
        <v>206</v>
      </c>
      <c r="I120" s="10"/>
      <c r="J120" s="297"/>
      <c r="K120" s="297"/>
      <c r="L120" s="297"/>
      <c r="M120" s="297"/>
      <c r="N120" s="297"/>
    </row>
    <row r="121" s="260" customFormat="1" ht="14.25" spans="1:14">
      <c r="A121" s="270"/>
      <c r="B121" s="288">
        <v>9</v>
      </c>
      <c r="C121" s="98" t="s">
        <v>208</v>
      </c>
      <c r="D121" s="93">
        <v>1</v>
      </c>
      <c r="E121" s="93"/>
      <c r="F121" s="93"/>
      <c r="G121" s="93" t="s">
        <v>168</v>
      </c>
      <c r="H121" s="93" t="s">
        <v>113</v>
      </c>
      <c r="I121" s="10"/>
      <c r="J121" s="297"/>
      <c r="K121" s="297"/>
      <c r="L121" s="297"/>
      <c r="M121" s="297"/>
      <c r="N121" s="297"/>
    </row>
    <row r="122" s="260" customFormat="1" ht="14.25" spans="1:14">
      <c r="A122" s="270"/>
      <c r="B122" s="288">
        <v>10</v>
      </c>
      <c r="C122" s="98" t="s">
        <v>209</v>
      </c>
      <c r="D122" s="93">
        <v>2</v>
      </c>
      <c r="E122" s="93"/>
      <c r="F122" s="93"/>
      <c r="G122" s="93" t="s">
        <v>168</v>
      </c>
      <c r="H122" s="93" t="s">
        <v>206</v>
      </c>
      <c r="I122" s="10"/>
      <c r="J122" s="297"/>
      <c r="K122" s="297"/>
      <c r="L122" s="297"/>
      <c r="M122" s="297"/>
      <c r="N122" s="297"/>
    </row>
    <row r="123" s="260" customFormat="1" ht="14.25" spans="1:14">
      <c r="A123" s="270"/>
      <c r="B123" s="288">
        <v>11</v>
      </c>
      <c r="C123" s="98" t="s">
        <v>210</v>
      </c>
      <c r="D123" s="93">
        <v>1</v>
      </c>
      <c r="E123" s="93"/>
      <c r="F123" s="93"/>
      <c r="G123" s="93" t="s">
        <v>168</v>
      </c>
      <c r="H123" s="93" t="s">
        <v>204</v>
      </c>
      <c r="I123" s="10"/>
      <c r="J123" s="297"/>
      <c r="K123" s="297"/>
      <c r="L123" s="297"/>
      <c r="M123" s="297"/>
      <c r="N123" s="297"/>
    </row>
    <row r="124" s="260" customFormat="1" ht="14.25" spans="1:14">
      <c r="A124" s="270"/>
      <c r="B124" s="288">
        <v>12</v>
      </c>
      <c r="C124" s="98" t="s">
        <v>211</v>
      </c>
      <c r="D124" s="93">
        <v>1</v>
      </c>
      <c r="E124" s="93"/>
      <c r="F124" s="93"/>
      <c r="G124" s="93" t="s">
        <v>168</v>
      </c>
      <c r="H124" s="93" t="s">
        <v>204</v>
      </c>
      <c r="I124" s="10"/>
      <c r="J124" s="297"/>
      <c r="K124" s="297"/>
      <c r="L124" s="297"/>
      <c r="M124" s="297"/>
      <c r="N124" s="297"/>
    </row>
    <row r="125" s="260" customFormat="1" ht="67" customHeight="1" spans="1:14">
      <c r="A125" s="270"/>
      <c r="B125" s="304" t="s">
        <v>212</v>
      </c>
      <c r="C125" s="305"/>
      <c r="D125" s="304"/>
      <c r="E125" s="304"/>
      <c r="F125" s="304"/>
      <c r="G125" s="304"/>
      <c r="H125" s="304"/>
      <c r="I125" s="304"/>
      <c r="J125" s="297"/>
      <c r="K125" s="297"/>
      <c r="L125" s="297"/>
      <c r="M125" s="297"/>
      <c r="N125" s="297"/>
    </row>
    <row r="126" s="260" customFormat="1" spans="1:14">
      <c r="A126" s="270">
        <v>9</v>
      </c>
      <c r="B126" s="271" t="s">
        <v>213</v>
      </c>
      <c r="C126" s="272"/>
      <c r="D126" s="273"/>
      <c r="E126" s="273"/>
      <c r="F126" s="273"/>
      <c r="G126" s="273"/>
      <c r="H126" s="273"/>
      <c r="I126" s="273"/>
      <c r="J126" s="297"/>
      <c r="K126" s="297"/>
      <c r="L126" s="297">
        <v>14</v>
      </c>
      <c r="M126" s="297"/>
      <c r="N126" s="297">
        <f>SUM(J126:M126)</f>
        <v>14</v>
      </c>
    </row>
    <row r="127" s="260" customFormat="1" spans="1:14">
      <c r="A127" s="270"/>
      <c r="B127" s="288" t="s">
        <v>8</v>
      </c>
      <c r="C127" s="289" t="s">
        <v>9</v>
      </c>
      <c r="D127" s="286" t="s">
        <v>10</v>
      </c>
      <c r="E127" s="286" t="s">
        <v>11</v>
      </c>
      <c r="F127" s="286" t="s">
        <v>12</v>
      </c>
      <c r="G127" s="286" t="s">
        <v>13</v>
      </c>
      <c r="H127" s="286" t="s">
        <v>14</v>
      </c>
      <c r="I127" s="286" t="s">
        <v>15</v>
      </c>
      <c r="J127" s="297"/>
      <c r="K127" s="297"/>
      <c r="L127" s="297"/>
      <c r="M127" s="297"/>
      <c r="N127" s="297"/>
    </row>
    <row r="128" s="260" customFormat="1" ht="14.25" spans="1:14">
      <c r="A128" s="270"/>
      <c r="B128" s="288">
        <v>1</v>
      </c>
      <c r="C128" s="9" t="s">
        <v>26</v>
      </c>
      <c r="D128" s="10" t="s">
        <v>214</v>
      </c>
      <c r="E128" s="10" t="s">
        <v>17</v>
      </c>
      <c r="F128" s="19" t="s">
        <v>215</v>
      </c>
      <c r="G128" s="10" t="s">
        <v>216</v>
      </c>
      <c r="H128" s="10" t="s">
        <v>206</v>
      </c>
      <c r="I128" s="10" t="s">
        <v>217</v>
      </c>
      <c r="J128" s="297"/>
      <c r="K128" s="297"/>
      <c r="L128" s="297"/>
      <c r="M128" s="297"/>
      <c r="N128" s="297"/>
    </row>
    <row r="129" s="260" customFormat="1" ht="14.25" spans="1:14">
      <c r="A129" s="270"/>
      <c r="B129" s="288">
        <v>2</v>
      </c>
      <c r="C129" s="9" t="s">
        <v>141</v>
      </c>
      <c r="D129" s="10" t="s">
        <v>214</v>
      </c>
      <c r="E129" s="10" t="s">
        <v>17</v>
      </c>
      <c r="F129" s="19" t="s">
        <v>215</v>
      </c>
      <c r="G129" s="10" t="s">
        <v>216</v>
      </c>
      <c r="H129" s="10" t="s">
        <v>206</v>
      </c>
      <c r="I129" s="10" t="s">
        <v>217</v>
      </c>
      <c r="J129" s="297"/>
      <c r="K129" s="297"/>
      <c r="L129" s="297"/>
      <c r="M129" s="297"/>
      <c r="N129" s="297"/>
    </row>
    <row r="130" s="260" customFormat="1" ht="14.25" spans="1:14">
      <c r="A130" s="270"/>
      <c r="B130" s="288">
        <v>3</v>
      </c>
      <c r="C130" s="94" t="s">
        <v>218</v>
      </c>
      <c r="D130" s="10" t="s">
        <v>214</v>
      </c>
      <c r="E130" s="10" t="s">
        <v>17</v>
      </c>
      <c r="F130" s="19" t="s">
        <v>215</v>
      </c>
      <c r="G130" s="10" t="s">
        <v>216</v>
      </c>
      <c r="H130" s="10" t="s">
        <v>206</v>
      </c>
      <c r="I130" s="10" t="s">
        <v>217</v>
      </c>
      <c r="J130" s="297"/>
      <c r="K130" s="297"/>
      <c r="L130" s="297"/>
      <c r="M130" s="297"/>
      <c r="N130" s="297"/>
    </row>
    <row r="131" s="260" customFormat="1" ht="14.25" spans="1:14">
      <c r="A131" s="270"/>
      <c r="B131" s="288">
        <v>4</v>
      </c>
      <c r="C131" s="9" t="s">
        <v>219</v>
      </c>
      <c r="D131" s="10" t="s">
        <v>214</v>
      </c>
      <c r="E131" s="10" t="s">
        <v>17</v>
      </c>
      <c r="F131" s="19" t="s">
        <v>215</v>
      </c>
      <c r="G131" s="10" t="s">
        <v>216</v>
      </c>
      <c r="H131" s="10" t="s">
        <v>206</v>
      </c>
      <c r="I131" s="10" t="s">
        <v>217</v>
      </c>
      <c r="J131" s="297"/>
      <c r="K131" s="297"/>
      <c r="L131" s="297"/>
      <c r="M131" s="297"/>
      <c r="N131" s="297"/>
    </row>
    <row r="132" s="260" customFormat="1" ht="14.25" spans="1:14">
      <c r="A132" s="270"/>
      <c r="B132" s="288">
        <v>5</v>
      </c>
      <c r="C132" s="9" t="s">
        <v>117</v>
      </c>
      <c r="D132" s="10" t="s">
        <v>220</v>
      </c>
      <c r="E132" s="10" t="s">
        <v>48</v>
      </c>
      <c r="F132" s="19" t="s">
        <v>221</v>
      </c>
      <c r="G132" s="10" t="s">
        <v>49</v>
      </c>
      <c r="H132" s="10" t="s">
        <v>134</v>
      </c>
      <c r="I132" s="10" t="s">
        <v>217</v>
      </c>
      <c r="J132" s="297"/>
      <c r="K132" s="297"/>
      <c r="L132" s="297"/>
      <c r="M132" s="297"/>
      <c r="N132" s="297"/>
    </row>
    <row r="133" s="260" customFormat="1" ht="14.25" spans="1:14">
      <c r="A133" s="270"/>
      <c r="B133" s="288">
        <v>6</v>
      </c>
      <c r="C133" s="9" t="s">
        <v>222</v>
      </c>
      <c r="D133" s="10" t="s">
        <v>220</v>
      </c>
      <c r="E133" s="10" t="s">
        <v>48</v>
      </c>
      <c r="F133" s="19" t="s">
        <v>223</v>
      </c>
      <c r="G133" s="10" t="s">
        <v>216</v>
      </c>
      <c r="H133" s="10" t="s">
        <v>224</v>
      </c>
      <c r="I133" s="10" t="s">
        <v>217</v>
      </c>
      <c r="J133" s="297"/>
      <c r="K133" s="297"/>
      <c r="L133" s="297"/>
      <c r="M133" s="297"/>
      <c r="N133" s="297"/>
    </row>
    <row r="134" s="260" customFormat="1" ht="14.25" spans="1:14">
      <c r="A134" s="270"/>
      <c r="B134" s="288">
        <v>7</v>
      </c>
      <c r="C134" s="9" t="s">
        <v>225</v>
      </c>
      <c r="D134" s="10" t="s">
        <v>214</v>
      </c>
      <c r="E134" s="10" t="s">
        <v>55</v>
      </c>
      <c r="F134" s="19" t="s">
        <v>226</v>
      </c>
      <c r="G134" s="10" t="s">
        <v>49</v>
      </c>
      <c r="H134" s="10">
        <v>5000</v>
      </c>
      <c r="I134" s="10" t="s">
        <v>217</v>
      </c>
      <c r="J134" s="297"/>
      <c r="K134" s="297"/>
      <c r="L134" s="297"/>
      <c r="M134" s="297"/>
      <c r="N134" s="297"/>
    </row>
    <row r="135" s="260" customFormat="1" spans="1:14">
      <c r="A135" s="270"/>
      <c r="B135" s="288">
        <v>8</v>
      </c>
      <c r="C135" s="98" t="s">
        <v>227</v>
      </c>
      <c r="D135" s="93" t="s">
        <v>214</v>
      </c>
      <c r="E135" s="93" t="s">
        <v>17</v>
      </c>
      <c r="F135" s="87" t="s">
        <v>127</v>
      </c>
      <c r="G135" s="93" t="s">
        <v>49</v>
      </c>
      <c r="H135" s="87" t="s">
        <v>134</v>
      </c>
      <c r="I135" s="93" t="s">
        <v>228</v>
      </c>
      <c r="J135" s="297"/>
      <c r="K135" s="297"/>
      <c r="L135" s="297"/>
      <c r="M135" s="297"/>
      <c r="N135" s="297"/>
    </row>
    <row r="136" s="260" customFormat="1" ht="107" customHeight="1" spans="1:14">
      <c r="A136" s="270"/>
      <c r="B136" s="169" t="s">
        <v>229</v>
      </c>
      <c r="C136" s="290"/>
      <c r="D136" s="169"/>
      <c r="E136" s="169"/>
      <c r="F136" s="169"/>
      <c r="G136" s="169"/>
      <c r="H136" s="169"/>
      <c r="I136" s="169"/>
      <c r="J136" s="297"/>
      <c r="K136" s="297"/>
      <c r="L136" s="297"/>
      <c r="M136" s="297"/>
      <c r="N136" s="297"/>
    </row>
    <row r="137" s="260" customFormat="1" ht="20" customHeight="1" spans="1:14">
      <c r="A137" s="270">
        <v>10</v>
      </c>
      <c r="B137" s="271" t="s">
        <v>230</v>
      </c>
      <c r="C137" s="272"/>
      <c r="D137" s="273"/>
      <c r="E137" s="273"/>
      <c r="F137" s="273"/>
      <c r="G137" s="273"/>
      <c r="H137" s="273"/>
      <c r="I137" s="273"/>
      <c r="J137" s="297">
        <v>71</v>
      </c>
      <c r="K137" s="297"/>
      <c r="L137" s="297"/>
      <c r="M137" s="297"/>
      <c r="N137" s="297">
        <f>J137+K137</f>
        <v>71</v>
      </c>
    </row>
    <row r="138" s="260" customFormat="1" ht="20" customHeight="1" spans="1:14">
      <c r="A138" s="270"/>
      <c r="B138" s="98" t="s">
        <v>8</v>
      </c>
      <c r="C138" s="274" t="s">
        <v>9</v>
      </c>
      <c r="D138" s="274" t="s">
        <v>10</v>
      </c>
      <c r="E138" s="274" t="s">
        <v>11</v>
      </c>
      <c r="F138" s="274" t="s">
        <v>12</v>
      </c>
      <c r="G138" s="274" t="s">
        <v>13</v>
      </c>
      <c r="H138" s="274" t="s">
        <v>14</v>
      </c>
      <c r="I138" s="274" t="s">
        <v>15</v>
      </c>
      <c r="J138" s="297"/>
      <c r="K138" s="297"/>
      <c r="L138" s="297"/>
      <c r="M138" s="297"/>
      <c r="N138" s="297"/>
    </row>
    <row r="139" s="260" customFormat="1" ht="35" customHeight="1" spans="1:14">
      <c r="A139" s="270"/>
      <c r="B139" s="93">
        <v>1</v>
      </c>
      <c r="C139" s="98" t="s">
        <v>231</v>
      </c>
      <c r="D139" s="93">
        <v>50</v>
      </c>
      <c r="E139" s="93" t="s">
        <v>17</v>
      </c>
      <c r="F139" s="106" t="s">
        <v>232</v>
      </c>
      <c r="G139" s="93" t="s">
        <v>233</v>
      </c>
      <c r="H139" s="93" t="s">
        <v>234</v>
      </c>
      <c r="I139" s="93" t="s">
        <v>235</v>
      </c>
      <c r="J139" s="297"/>
      <c r="K139" s="297"/>
      <c r="L139" s="297"/>
      <c r="M139" s="297"/>
      <c r="N139" s="297"/>
    </row>
    <row r="140" s="260" customFormat="1" ht="35" customHeight="1" spans="1:14">
      <c r="A140" s="270"/>
      <c r="B140" s="93">
        <v>2</v>
      </c>
      <c r="C140" s="97" t="s">
        <v>236</v>
      </c>
      <c r="D140" s="93">
        <v>1</v>
      </c>
      <c r="E140" s="93" t="s">
        <v>17</v>
      </c>
      <c r="F140" s="106" t="s">
        <v>237</v>
      </c>
      <c r="G140" s="93" t="s">
        <v>17</v>
      </c>
      <c r="H140" s="93" t="s">
        <v>238</v>
      </c>
      <c r="I140" s="93" t="s">
        <v>235</v>
      </c>
      <c r="J140" s="297"/>
      <c r="K140" s="297"/>
      <c r="L140" s="297"/>
      <c r="M140" s="297"/>
      <c r="N140" s="297"/>
    </row>
    <row r="141" s="260" customFormat="1" ht="35" customHeight="1" spans="1:14">
      <c r="A141" s="270"/>
      <c r="B141" s="93">
        <v>3</v>
      </c>
      <c r="C141" s="98" t="s">
        <v>50</v>
      </c>
      <c r="D141" s="93">
        <v>20</v>
      </c>
      <c r="E141" s="93" t="s">
        <v>17</v>
      </c>
      <c r="F141" s="106" t="s">
        <v>239</v>
      </c>
      <c r="G141" s="93" t="s">
        <v>31</v>
      </c>
      <c r="H141" s="93" t="s">
        <v>240</v>
      </c>
      <c r="I141" s="93" t="s">
        <v>235</v>
      </c>
      <c r="J141" s="297"/>
      <c r="K141" s="297"/>
      <c r="L141" s="297"/>
      <c r="M141" s="297"/>
      <c r="N141" s="297"/>
    </row>
    <row r="142" s="260" customFormat="1" ht="20" customHeight="1" spans="1:14">
      <c r="A142" s="270"/>
      <c r="B142" s="286" t="s">
        <v>241</v>
      </c>
      <c r="C142" s="169"/>
      <c r="D142" s="169"/>
      <c r="E142" s="169"/>
      <c r="F142" s="169"/>
      <c r="G142" s="169"/>
      <c r="H142" s="169"/>
      <c r="I142" s="169"/>
      <c r="J142" s="297"/>
      <c r="K142" s="297"/>
      <c r="L142" s="297"/>
      <c r="M142" s="297"/>
      <c r="N142" s="297"/>
    </row>
    <row r="143" s="260" customFormat="1" ht="46" customHeight="1" spans="1:14">
      <c r="A143" s="270"/>
      <c r="B143" s="168" t="s">
        <v>242</v>
      </c>
      <c r="C143" s="169"/>
      <c r="D143" s="169"/>
      <c r="E143" s="169"/>
      <c r="F143" s="169"/>
      <c r="G143" s="169"/>
      <c r="H143" s="169"/>
      <c r="I143" s="169"/>
      <c r="J143" s="297"/>
      <c r="K143" s="297"/>
      <c r="L143" s="297"/>
      <c r="M143" s="297"/>
      <c r="N143" s="297"/>
    </row>
    <row r="144" s="260" customFormat="1" spans="1:14">
      <c r="A144" s="270">
        <v>11</v>
      </c>
      <c r="B144" s="271" t="s">
        <v>243</v>
      </c>
      <c r="C144" s="272"/>
      <c r="D144" s="273"/>
      <c r="E144" s="273"/>
      <c r="F144" s="273"/>
      <c r="G144" s="273"/>
      <c r="H144" s="273"/>
      <c r="I144" s="273"/>
      <c r="J144" s="297">
        <v>2</v>
      </c>
      <c r="K144" s="297"/>
      <c r="L144" s="297"/>
      <c r="M144" s="297"/>
      <c r="N144" s="297">
        <f>SUM(J144:M144)</f>
        <v>2</v>
      </c>
    </row>
    <row r="145" s="260" customFormat="1" ht="21" customHeight="1" spans="1:16">
      <c r="A145" s="270"/>
      <c r="B145" s="288" t="s">
        <v>8</v>
      </c>
      <c r="C145" s="289" t="s">
        <v>9</v>
      </c>
      <c r="D145" s="286" t="s">
        <v>10</v>
      </c>
      <c r="E145" s="286" t="s">
        <v>11</v>
      </c>
      <c r="F145" s="286" t="s">
        <v>12</v>
      </c>
      <c r="G145" s="286" t="s">
        <v>13</v>
      </c>
      <c r="H145" s="286" t="s">
        <v>14</v>
      </c>
      <c r="I145" s="286" t="s">
        <v>15</v>
      </c>
      <c r="J145" s="297"/>
      <c r="K145" s="297"/>
      <c r="L145" s="297"/>
      <c r="M145" s="297"/>
      <c r="N145" s="297"/>
      <c r="P145" s="299"/>
    </row>
    <row r="146" s="260" customFormat="1" ht="21" customHeight="1" spans="1:14">
      <c r="A146" s="270"/>
      <c r="B146" s="288">
        <v>1</v>
      </c>
      <c r="C146" s="9" t="s">
        <v>244</v>
      </c>
      <c r="D146" s="10" t="s">
        <v>245</v>
      </c>
      <c r="E146" s="10" t="s">
        <v>17</v>
      </c>
      <c r="F146" s="55" t="s">
        <v>246</v>
      </c>
      <c r="G146" s="10" t="s">
        <v>17</v>
      </c>
      <c r="H146" s="10" t="s">
        <v>113</v>
      </c>
      <c r="I146" s="10" t="s">
        <v>247</v>
      </c>
      <c r="J146" s="297"/>
      <c r="K146" s="297"/>
      <c r="L146" s="297"/>
      <c r="M146" s="297"/>
      <c r="N146" s="297"/>
    </row>
    <row r="147" s="260" customFormat="1" ht="21" customHeight="1" spans="1:14">
      <c r="A147" s="270"/>
      <c r="B147" s="288">
        <v>2</v>
      </c>
      <c r="C147" s="17" t="s">
        <v>248</v>
      </c>
      <c r="D147" s="10" t="s">
        <v>220</v>
      </c>
      <c r="E147" s="10" t="s">
        <v>48</v>
      </c>
      <c r="F147" s="55" t="s">
        <v>223</v>
      </c>
      <c r="G147" s="10" t="s">
        <v>17</v>
      </c>
      <c r="H147" s="10" t="s">
        <v>206</v>
      </c>
      <c r="I147" s="10" t="s">
        <v>249</v>
      </c>
      <c r="J147" s="297"/>
      <c r="K147" s="297"/>
      <c r="L147" s="297"/>
      <c r="M147" s="297"/>
      <c r="N147" s="297"/>
    </row>
    <row r="148" s="260" customFormat="1" ht="21" customHeight="1" spans="1:14">
      <c r="A148" s="270"/>
      <c r="B148" s="288">
        <v>3</v>
      </c>
      <c r="C148" s="9" t="s">
        <v>98</v>
      </c>
      <c r="D148" s="10" t="s">
        <v>220</v>
      </c>
      <c r="E148" s="10" t="s">
        <v>48</v>
      </c>
      <c r="F148" s="55" t="s">
        <v>250</v>
      </c>
      <c r="G148" s="10" t="s">
        <v>17</v>
      </c>
      <c r="H148" s="10" t="s">
        <v>251</v>
      </c>
      <c r="I148" s="12" t="s">
        <v>249</v>
      </c>
      <c r="J148" s="297"/>
      <c r="K148" s="297"/>
      <c r="L148" s="297"/>
      <c r="M148" s="297"/>
      <c r="N148" s="297"/>
    </row>
    <row r="149" s="260" customFormat="1" ht="26" customHeight="1" spans="1:14">
      <c r="A149" s="270"/>
      <c r="B149" s="168" t="s">
        <v>252</v>
      </c>
      <c r="C149" s="169"/>
      <c r="D149" s="169"/>
      <c r="E149" s="169"/>
      <c r="F149" s="169"/>
      <c r="G149" s="169"/>
      <c r="H149" s="169"/>
      <c r="I149" s="169"/>
      <c r="J149" s="297"/>
      <c r="K149" s="297"/>
      <c r="L149" s="297"/>
      <c r="M149" s="297"/>
      <c r="N149" s="297"/>
    </row>
    <row r="150" s="260" customFormat="1" ht="33" customHeight="1" spans="1:14">
      <c r="A150" s="270"/>
      <c r="B150" s="169" t="s">
        <v>253</v>
      </c>
      <c r="C150" s="290"/>
      <c r="D150" s="169"/>
      <c r="E150" s="169"/>
      <c r="F150" s="169"/>
      <c r="G150" s="169"/>
      <c r="H150" s="169"/>
      <c r="I150" s="169"/>
      <c r="J150" s="297"/>
      <c r="K150" s="297"/>
      <c r="L150" s="297"/>
      <c r="M150" s="297"/>
      <c r="N150" s="297"/>
    </row>
    <row r="151" s="260" customFormat="1" ht="20" customHeight="1" spans="1:14">
      <c r="A151" s="270">
        <v>12</v>
      </c>
      <c r="B151" s="271" t="s">
        <v>254</v>
      </c>
      <c r="C151" s="272"/>
      <c r="D151" s="273"/>
      <c r="E151" s="273"/>
      <c r="F151" s="273"/>
      <c r="G151" s="273"/>
      <c r="H151" s="273"/>
      <c r="I151" s="273"/>
      <c r="J151" s="297">
        <f>D153+D154+D155+D156+D157+D158+D159+D160</f>
        <v>145</v>
      </c>
      <c r="K151" s="297"/>
      <c r="L151" s="297"/>
      <c r="M151" s="297"/>
      <c r="N151" s="297">
        <f>J151+K151</f>
        <v>145</v>
      </c>
    </row>
    <row r="152" s="260" customFormat="1" ht="20" customHeight="1" spans="1:14">
      <c r="A152" s="270"/>
      <c r="B152" s="98" t="s">
        <v>8</v>
      </c>
      <c r="C152" s="274" t="s">
        <v>9</v>
      </c>
      <c r="D152" s="274" t="s">
        <v>10</v>
      </c>
      <c r="E152" s="274" t="s">
        <v>11</v>
      </c>
      <c r="F152" s="274" t="s">
        <v>12</v>
      </c>
      <c r="G152" s="274" t="s">
        <v>13</v>
      </c>
      <c r="H152" s="274" t="s">
        <v>14</v>
      </c>
      <c r="I152" s="274" t="s">
        <v>15</v>
      </c>
      <c r="J152" s="297"/>
      <c r="K152" s="297"/>
      <c r="L152" s="297"/>
      <c r="M152" s="297"/>
      <c r="N152" s="297"/>
    </row>
    <row r="153" s="260" customFormat="1" ht="24" customHeight="1" spans="1:14">
      <c r="A153" s="270"/>
      <c r="B153" s="93">
        <v>1</v>
      </c>
      <c r="C153" s="9" t="s">
        <v>255</v>
      </c>
      <c r="D153" s="10">
        <v>100</v>
      </c>
      <c r="E153" s="10" t="s">
        <v>97</v>
      </c>
      <c r="F153" s="19" t="s">
        <v>256</v>
      </c>
      <c r="G153" s="10" t="s">
        <v>97</v>
      </c>
      <c r="H153" s="10" t="s">
        <v>257</v>
      </c>
      <c r="I153" s="10" t="s">
        <v>71</v>
      </c>
      <c r="J153" s="297"/>
      <c r="K153" s="297"/>
      <c r="L153" s="297"/>
      <c r="M153" s="297"/>
      <c r="N153" s="297"/>
    </row>
    <row r="154" s="260" customFormat="1" ht="24" customHeight="1" spans="1:14">
      <c r="A154" s="270"/>
      <c r="B154" s="93">
        <v>2</v>
      </c>
      <c r="C154" s="9" t="s">
        <v>236</v>
      </c>
      <c r="D154" s="10">
        <v>3</v>
      </c>
      <c r="E154" s="10" t="s">
        <v>55</v>
      </c>
      <c r="F154" s="10" t="s">
        <v>258</v>
      </c>
      <c r="G154" s="10" t="s">
        <v>97</v>
      </c>
      <c r="H154" s="10" t="s">
        <v>259</v>
      </c>
      <c r="I154" s="10" t="s">
        <v>71</v>
      </c>
      <c r="J154" s="297"/>
      <c r="K154" s="297"/>
      <c r="L154" s="297"/>
      <c r="M154" s="297"/>
      <c r="N154" s="297"/>
    </row>
    <row r="155" s="260" customFormat="1" ht="24" customHeight="1" spans="1:14">
      <c r="A155" s="270"/>
      <c r="B155" s="93">
        <v>3</v>
      </c>
      <c r="C155" s="112" t="s">
        <v>260</v>
      </c>
      <c r="D155" s="10">
        <v>1</v>
      </c>
      <c r="E155" s="10" t="s">
        <v>97</v>
      </c>
      <c r="F155" s="55" t="s">
        <v>261</v>
      </c>
      <c r="G155" s="10" t="s">
        <v>97</v>
      </c>
      <c r="H155" s="10" t="s">
        <v>132</v>
      </c>
      <c r="I155" s="10" t="s">
        <v>71</v>
      </c>
      <c r="J155" s="297"/>
      <c r="K155" s="297"/>
      <c r="L155" s="297"/>
      <c r="M155" s="297"/>
      <c r="N155" s="297"/>
    </row>
    <row r="156" s="260" customFormat="1" ht="24" customHeight="1" spans="1:14">
      <c r="A156" s="270"/>
      <c r="B156" s="93">
        <v>4</v>
      </c>
      <c r="C156" s="17" t="s">
        <v>262</v>
      </c>
      <c r="D156" s="10">
        <v>1</v>
      </c>
      <c r="E156" s="10" t="s">
        <v>97</v>
      </c>
      <c r="F156" s="19" t="s">
        <v>263</v>
      </c>
      <c r="G156" s="10" t="s">
        <v>97</v>
      </c>
      <c r="H156" s="10" t="s">
        <v>259</v>
      </c>
      <c r="I156" s="10" t="s">
        <v>71</v>
      </c>
      <c r="J156" s="297"/>
      <c r="K156" s="297"/>
      <c r="L156" s="297"/>
      <c r="M156" s="297"/>
      <c r="N156" s="297"/>
    </row>
    <row r="157" s="260" customFormat="1" ht="24" customHeight="1" spans="1:14">
      <c r="A157" s="270"/>
      <c r="B157" s="93">
        <v>5</v>
      </c>
      <c r="C157" s="9" t="s">
        <v>264</v>
      </c>
      <c r="D157" s="10">
        <v>2</v>
      </c>
      <c r="E157" s="10" t="s">
        <v>97</v>
      </c>
      <c r="F157" s="10" t="s">
        <v>124</v>
      </c>
      <c r="G157" s="10" t="s">
        <v>97</v>
      </c>
      <c r="H157" s="10" t="s">
        <v>196</v>
      </c>
      <c r="I157" s="10" t="s">
        <v>71</v>
      </c>
      <c r="J157" s="297"/>
      <c r="K157" s="297"/>
      <c r="L157" s="297"/>
      <c r="M157" s="297"/>
      <c r="N157" s="297"/>
    </row>
    <row r="158" s="260" customFormat="1" ht="24" customHeight="1" spans="1:14">
      <c r="A158" s="270"/>
      <c r="B158" s="93">
        <v>6</v>
      </c>
      <c r="C158" s="9" t="s">
        <v>265</v>
      </c>
      <c r="D158" s="10">
        <v>5</v>
      </c>
      <c r="E158" s="10" t="s">
        <v>97</v>
      </c>
      <c r="F158" s="55" t="s">
        <v>266</v>
      </c>
      <c r="G158" s="10" t="s">
        <v>97</v>
      </c>
      <c r="H158" s="10" t="s">
        <v>132</v>
      </c>
      <c r="I158" s="10" t="s">
        <v>71</v>
      </c>
      <c r="J158" s="297"/>
      <c r="K158" s="297"/>
      <c r="L158" s="297"/>
      <c r="M158" s="297"/>
      <c r="N158" s="297"/>
    </row>
    <row r="159" s="260" customFormat="1" ht="24" customHeight="1" spans="1:14">
      <c r="A159" s="270"/>
      <c r="B159" s="93">
        <v>7</v>
      </c>
      <c r="C159" s="9" t="s">
        <v>267</v>
      </c>
      <c r="D159" s="10">
        <v>25</v>
      </c>
      <c r="E159" s="10" t="s">
        <v>97</v>
      </c>
      <c r="F159" s="55" t="s">
        <v>268</v>
      </c>
      <c r="G159" s="10" t="s">
        <v>97</v>
      </c>
      <c r="H159" s="10" t="s">
        <v>196</v>
      </c>
      <c r="I159" s="10" t="s">
        <v>71</v>
      </c>
      <c r="J159" s="297"/>
      <c r="K159" s="297"/>
      <c r="L159" s="297"/>
      <c r="M159" s="297"/>
      <c r="N159" s="297"/>
    </row>
    <row r="160" s="260" customFormat="1" ht="24" customHeight="1" spans="1:14">
      <c r="A160" s="270"/>
      <c r="B160" s="93">
        <v>8</v>
      </c>
      <c r="C160" s="9" t="s">
        <v>269</v>
      </c>
      <c r="D160" s="10">
        <v>8</v>
      </c>
      <c r="E160" s="10" t="s">
        <v>97</v>
      </c>
      <c r="F160" s="10" t="s">
        <v>270</v>
      </c>
      <c r="G160" s="10" t="s">
        <v>97</v>
      </c>
      <c r="H160" s="10" t="s">
        <v>90</v>
      </c>
      <c r="I160" s="10" t="s">
        <v>71</v>
      </c>
      <c r="J160" s="297"/>
      <c r="K160" s="297"/>
      <c r="L160" s="297"/>
      <c r="M160" s="297"/>
      <c r="N160" s="297"/>
    </row>
    <row r="161" s="260" customFormat="1" ht="26" customHeight="1" spans="1:14">
      <c r="A161" s="270"/>
      <c r="B161" s="168" t="s">
        <v>271</v>
      </c>
      <c r="C161" s="169"/>
      <c r="D161" s="169"/>
      <c r="E161" s="169"/>
      <c r="F161" s="169"/>
      <c r="G161" s="169"/>
      <c r="H161" s="169"/>
      <c r="I161" s="169"/>
      <c r="J161" s="297"/>
      <c r="K161" s="297"/>
      <c r="L161" s="297"/>
      <c r="M161" s="297"/>
      <c r="N161" s="297"/>
    </row>
    <row r="162" s="260" customFormat="1" ht="39" customHeight="1" spans="1:14">
      <c r="A162" s="270"/>
      <c r="B162" s="168" t="s">
        <v>272</v>
      </c>
      <c r="C162" s="169"/>
      <c r="D162" s="169"/>
      <c r="E162" s="169"/>
      <c r="F162" s="169"/>
      <c r="G162" s="169"/>
      <c r="H162" s="169"/>
      <c r="I162" s="169"/>
      <c r="J162" s="297"/>
      <c r="K162" s="297"/>
      <c r="L162" s="297"/>
      <c r="M162" s="297"/>
      <c r="N162" s="297"/>
    </row>
    <row r="163" spans="1:14">
      <c r="A163" s="270">
        <v>13</v>
      </c>
      <c r="B163" s="271" t="s">
        <v>273</v>
      </c>
      <c r="C163" s="272"/>
      <c r="D163" s="273"/>
      <c r="E163" s="273"/>
      <c r="F163" s="273"/>
      <c r="G163" s="273"/>
      <c r="H163" s="273"/>
      <c r="I163" s="273"/>
      <c r="J163" s="297"/>
      <c r="K163" s="297"/>
      <c r="L163" s="297">
        <v>3</v>
      </c>
      <c r="M163" s="297"/>
      <c r="N163" s="297">
        <f>SUM(J163:M163)</f>
        <v>3</v>
      </c>
    </row>
    <row r="164" spans="1:14">
      <c r="A164" s="270"/>
      <c r="B164" s="288" t="s">
        <v>8</v>
      </c>
      <c r="C164" s="289" t="s">
        <v>9</v>
      </c>
      <c r="D164" s="286" t="s">
        <v>10</v>
      </c>
      <c r="E164" s="286" t="s">
        <v>11</v>
      </c>
      <c r="F164" s="286" t="s">
        <v>12</v>
      </c>
      <c r="G164" s="286" t="s">
        <v>13</v>
      </c>
      <c r="H164" s="286" t="s">
        <v>14</v>
      </c>
      <c r="I164" s="286" t="s">
        <v>15</v>
      </c>
      <c r="J164" s="297"/>
      <c r="K164" s="297"/>
      <c r="L164" s="297"/>
      <c r="M164" s="297"/>
      <c r="N164" s="297"/>
    </row>
    <row r="165" ht="14.25" spans="1:14">
      <c r="A165" s="270"/>
      <c r="B165" s="288">
        <v>1</v>
      </c>
      <c r="C165" s="61" t="s">
        <v>274</v>
      </c>
      <c r="D165" s="10">
        <v>2</v>
      </c>
      <c r="E165" s="10" t="s">
        <v>48</v>
      </c>
      <c r="F165" s="61" t="s">
        <v>275</v>
      </c>
      <c r="G165" s="10" t="s">
        <v>37</v>
      </c>
      <c r="H165" s="10" t="s">
        <v>276</v>
      </c>
      <c r="I165" s="10" t="s">
        <v>217</v>
      </c>
      <c r="J165" s="297"/>
      <c r="K165" s="297"/>
      <c r="L165" s="297"/>
      <c r="M165" s="297"/>
      <c r="N165" s="297"/>
    </row>
    <row r="166" ht="14.25" spans="1:14">
      <c r="A166" s="270"/>
      <c r="B166" s="288">
        <v>2</v>
      </c>
      <c r="C166" s="141" t="s">
        <v>39</v>
      </c>
      <c r="D166" s="141">
        <v>1</v>
      </c>
      <c r="E166" s="141" t="s">
        <v>17</v>
      </c>
      <c r="F166" s="141" t="s">
        <v>27</v>
      </c>
      <c r="G166" s="141" t="s">
        <v>19</v>
      </c>
      <c r="H166" s="10" t="s">
        <v>276</v>
      </c>
      <c r="I166" s="10" t="s">
        <v>217</v>
      </c>
      <c r="J166" s="297"/>
      <c r="K166" s="297"/>
      <c r="L166" s="297"/>
      <c r="M166" s="297"/>
      <c r="N166" s="297"/>
    </row>
    <row r="167" ht="49" customHeight="1" spans="1:14">
      <c r="A167" s="270"/>
      <c r="B167" s="169" t="s">
        <v>277</v>
      </c>
      <c r="C167" s="290"/>
      <c r="D167" s="169"/>
      <c r="E167" s="169"/>
      <c r="F167" s="169"/>
      <c r="G167" s="169"/>
      <c r="H167" s="169"/>
      <c r="I167" s="169"/>
      <c r="J167" s="297"/>
      <c r="K167" s="297"/>
      <c r="L167" s="297"/>
      <c r="M167" s="297"/>
      <c r="N167" s="297"/>
    </row>
    <row r="168" s="260" customFormat="1" spans="1:14">
      <c r="A168" s="270">
        <v>14</v>
      </c>
      <c r="B168" s="271" t="s">
        <v>278</v>
      </c>
      <c r="C168" s="272"/>
      <c r="D168" s="273"/>
      <c r="E168" s="273"/>
      <c r="F168" s="273"/>
      <c r="G168" s="273"/>
      <c r="H168" s="273"/>
      <c r="I168" s="273"/>
      <c r="J168" s="297">
        <f>D170+D171+D173+D174+D172+D175+D176+D177+D178+D179+D180</f>
        <v>44</v>
      </c>
      <c r="K168" s="297"/>
      <c r="L168" s="297"/>
      <c r="M168" s="297"/>
      <c r="N168" s="297">
        <f>SUM(J168:M168)</f>
        <v>44</v>
      </c>
    </row>
    <row r="169" s="260" customFormat="1" spans="1:14">
      <c r="A169" s="270"/>
      <c r="B169" s="288" t="s">
        <v>8</v>
      </c>
      <c r="C169" s="289" t="s">
        <v>9</v>
      </c>
      <c r="D169" s="286" t="s">
        <v>10</v>
      </c>
      <c r="E169" s="286" t="s">
        <v>11</v>
      </c>
      <c r="F169" s="286" t="s">
        <v>12</v>
      </c>
      <c r="G169" s="286" t="s">
        <v>13</v>
      </c>
      <c r="H169" s="286" t="s">
        <v>14</v>
      </c>
      <c r="I169" s="286" t="s">
        <v>15</v>
      </c>
      <c r="J169" s="297"/>
      <c r="K169" s="297"/>
      <c r="L169" s="297"/>
      <c r="M169" s="297"/>
      <c r="N169" s="297"/>
    </row>
    <row r="170" s="260" customFormat="1" ht="14.25" spans="1:14">
      <c r="A170" s="270"/>
      <c r="B170" s="288">
        <v>1</v>
      </c>
      <c r="C170" s="125" t="s">
        <v>279</v>
      </c>
      <c r="D170" s="10">
        <v>4</v>
      </c>
      <c r="E170" s="10" t="s">
        <v>17</v>
      </c>
      <c r="F170" s="126" t="s">
        <v>280</v>
      </c>
      <c r="G170" s="10" t="s">
        <v>49</v>
      </c>
      <c r="H170" s="126" t="s">
        <v>146</v>
      </c>
      <c r="I170" s="10" t="s">
        <v>281</v>
      </c>
      <c r="J170" s="297"/>
      <c r="K170" s="297"/>
      <c r="L170" s="297"/>
      <c r="M170" s="297"/>
      <c r="N170" s="297"/>
    </row>
    <row r="171" s="260" customFormat="1" ht="14.25" spans="1:14">
      <c r="A171" s="270"/>
      <c r="B171" s="288">
        <v>2</v>
      </c>
      <c r="C171" s="125" t="s">
        <v>282</v>
      </c>
      <c r="D171" s="10">
        <v>2</v>
      </c>
      <c r="E171" s="10" t="s">
        <v>17</v>
      </c>
      <c r="F171" s="126" t="s">
        <v>280</v>
      </c>
      <c r="G171" s="10" t="s">
        <v>49</v>
      </c>
      <c r="H171" s="126" t="s">
        <v>283</v>
      </c>
      <c r="I171" s="10" t="s">
        <v>281</v>
      </c>
      <c r="J171" s="297"/>
      <c r="K171" s="297"/>
      <c r="L171" s="297"/>
      <c r="M171" s="297"/>
      <c r="N171" s="297"/>
    </row>
    <row r="172" s="260" customFormat="1" ht="14.25" spans="1:14">
      <c r="A172" s="270"/>
      <c r="B172" s="288">
        <v>3</v>
      </c>
      <c r="C172" s="125" t="s">
        <v>284</v>
      </c>
      <c r="D172" s="10">
        <v>2</v>
      </c>
      <c r="E172" s="10" t="s">
        <v>17</v>
      </c>
      <c r="F172" s="126" t="s">
        <v>280</v>
      </c>
      <c r="G172" s="10" t="s">
        <v>49</v>
      </c>
      <c r="H172" s="126" t="s">
        <v>146</v>
      </c>
      <c r="I172" s="10" t="s">
        <v>285</v>
      </c>
      <c r="J172" s="297"/>
      <c r="K172" s="297"/>
      <c r="L172" s="297"/>
      <c r="M172" s="297"/>
      <c r="N172" s="297"/>
    </row>
    <row r="173" s="260" customFormat="1" ht="14.25" spans="1:14">
      <c r="A173" s="270"/>
      <c r="B173" s="288">
        <v>4</v>
      </c>
      <c r="C173" s="125" t="s">
        <v>286</v>
      </c>
      <c r="D173" s="10">
        <v>3</v>
      </c>
      <c r="E173" s="10" t="s">
        <v>17</v>
      </c>
      <c r="F173" s="126" t="s">
        <v>280</v>
      </c>
      <c r="G173" s="10" t="s">
        <v>37</v>
      </c>
      <c r="H173" s="126" t="s">
        <v>287</v>
      </c>
      <c r="I173" s="10" t="s">
        <v>288</v>
      </c>
      <c r="J173" s="297"/>
      <c r="K173" s="297"/>
      <c r="L173" s="297"/>
      <c r="M173" s="297"/>
      <c r="N173" s="297"/>
    </row>
    <row r="174" s="260" customFormat="1" ht="14.25" spans="1:14">
      <c r="A174" s="270"/>
      <c r="B174" s="288">
        <v>5</v>
      </c>
      <c r="C174" s="125" t="s">
        <v>289</v>
      </c>
      <c r="D174" s="10">
        <v>5</v>
      </c>
      <c r="E174" s="10" t="s">
        <v>55</v>
      </c>
      <c r="F174" s="126" t="s">
        <v>81</v>
      </c>
      <c r="G174" s="10" t="s">
        <v>17</v>
      </c>
      <c r="H174" s="126" t="s">
        <v>196</v>
      </c>
      <c r="I174" s="10" t="s">
        <v>285</v>
      </c>
      <c r="J174" s="297"/>
      <c r="K174" s="297"/>
      <c r="L174" s="297"/>
      <c r="M174" s="297"/>
      <c r="N174" s="297"/>
    </row>
    <row r="175" s="260" customFormat="1" ht="14.25" spans="1:14">
      <c r="A175" s="270"/>
      <c r="B175" s="288">
        <v>6</v>
      </c>
      <c r="C175" s="125" t="s">
        <v>290</v>
      </c>
      <c r="D175" s="10">
        <v>5</v>
      </c>
      <c r="E175" s="10" t="s">
        <v>17</v>
      </c>
      <c r="F175" s="126" t="s">
        <v>81</v>
      </c>
      <c r="G175" s="10" t="s">
        <v>17</v>
      </c>
      <c r="H175" s="126" t="s">
        <v>113</v>
      </c>
      <c r="I175" s="10" t="s">
        <v>285</v>
      </c>
      <c r="J175" s="297"/>
      <c r="K175" s="297"/>
      <c r="L175" s="297"/>
      <c r="M175" s="297"/>
      <c r="N175" s="297"/>
    </row>
    <row r="176" s="260" customFormat="1" ht="14.25" spans="1:14">
      <c r="A176" s="270"/>
      <c r="B176" s="288">
        <v>7</v>
      </c>
      <c r="C176" s="125" t="s">
        <v>291</v>
      </c>
      <c r="D176" s="10">
        <v>5</v>
      </c>
      <c r="E176" s="10" t="s">
        <v>48</v>
      </c>
      <c r="F176" s="126" t="s">
        <v>292</v>
      </c>
      <c r="G176" s="10" t="s">
        <v>17</v>
      </c>
      <c r="H176" s="126" t="s">
        <v>196</v>
      </c>
      <c r="I176" s="10" t="s">
        <v>285</v>
      </c>
      <c r="J176" s="297"/>
      <c r="K176" s="297"/>
      <c r="L176" s="297"/>
      <c r="M176" s="297"/>
      <c r="N176" s="297"/>
    </row>
    <row r="177" s="260" customFormat="1" ht="14.25" spans="1:14">
      <c r="A177" s="270"/>
      <c r="B177" s="288">
        <v>8</v>
      </c>
      <c r="C177" s="125" t="s">
        <v>293</v>
      </c>
      <c r="D177" s="10">
        <v>10</v>
      </c>
      <c r="E177" s="10" t="s">
        <v>17</v>
      </c>
      <c r="F177" s="126" t="s">
        <v>292</v>
      </c>
      <c r="G177" s="10" t="s">
        <v>17</v>
      </c>
      <c r="H177" s="126" t="s">
        <v>128</v>
      </c>
      <c r="I177" s="10" t="s">
        <v>285</v>
      </c>
      <c r="J177" s="297"/>
      <c r="K177" s="297"/>
      <c r="L177" s="297"/>
      <c r="M177" s="297"/>
      <c r="N177" s="297"/>
    </row>
    <row r="178" s="260" customFormat="1" ht="14.25" spans="1:14">
      <c r="A178" s="270"/>
      <c r="B178" s="288">
        <v>9</v>
      </c>
      <c r="C178" s="125" t="s">
        <v>294</v>
      </c>
      <c r="D178" s="10">
        <v>5</v>
      </c>
      <c r="E178" s="10" t="s">
        <v>17</v>
      </c>
      <c r="F178" s="126" t="s">
        <v>292</v>
      </c>
      <c r="G178" s="10" t="s">
        <v>17</v>
      </c>
      <c r="H178" s="126" t="s">
        <v>128</v>
      </c>
      <c r="I178" s="10" t="s">
        <v>285</v>
      </c>
      <c r="J178" s="297"/>
      <c r="K178" s="297"/>
      <c r="L178" s="297"/>
      <c r="M178" s="297"/>
      <c r="N178" s="297"/>
    </row>
    <row r="179" s="260" customFormat="1" ht="14.25" spans="1:14">
      <c r="A179" s="270"/>
      <c r="B179" s="288">
        <v>10</v>
      </c>
      <c r="C179" s="125" t="s">
        <v>295</v>
      </c>
      <c r="D179" s="10">
        <v>2</v>
      </c>
      <c r="E179" s="10" t="s">
        <v>17</v>
      </c>
      <c r="F179" s="126" t="s">
        <v>292</v>
      </c>
      <c r="G179" s="10" t="s">
        <v>17</v>
      </c>
      <c r="H179" s="126" t="s">
        <v>287</v>
      </c>
      <c r="I179" s="10" t="s">
        <v>285</v>
      </c>
      <c r="J179" s="297"/>
      <c r="K179" s="297"/>
      <c r="L179" s="297"/>
      <c r="M179" s="297"/>
      <c r="N179" s="297"/>
    </row>
    <row r="180" s="260" customFormat="1" ht="14.25" spans="1:14">
      <c r="A180" s="270"/>
      <c r="B180" s="288">
        <v>11</v>
      </c>
      <c r="C180" s="125" t="s">
        <v>262</v>
      </c>
      <c r="D180" s="10">
        <v>1</v>
      </c>
      <c r="E180" s="10" t="s">
        <v>48</v>
      </c>
      <c r="F180" s="126" t="s">
        <v>296</v>
      </c>
      <c r="G180" s="10" t="s">
        <v>17</v>
      </c>
      <c r="H180" s="126" t="s">
        <v>297</v>
      </c>
      <c r="I180" s="10" t="s">
        <v>298</v>
      </c>
      <c r="J180" s="297"/>
      <c r="K180" s="297"/>
      <c r="L180" s="297"/>
      <c r="M180" s="297"/>
      <c r="N180" s="297"/>
    </row>
    <row r="181" s="260" customFormat="1" spans="1:14">
      <c r="A181" s="270"/>
      <c r="B181" s="168" t="s">
        <v>299</v>
      </c>
      <c r="C181" s="168"/>
      <c r="D181" s="168"/>
      <c r="E181" s="168"/>
      <c r="F181" s="168"/>
      <c r="G181" s="168"/>
      <c r="H181" s="168"/>
      <c r="I181" s="168"/>
      <c r="J181" s="297"/>
      <c r="K181" s="297"/>
      <c r="L181" s="297"/>
      <c r="M181" s="297"/>
      <c r="N181" s="297"/>
    </row>
    <row r="182" s="260" customFormat="1" ht="33" customHeight="1" spans="1:14">
      <c r="A182" s="270"/>
      <c r="B182" s="169" t="s">
        <v>300</v>
      </c>
      <c r="C182" s="290"/>
      <c r="D182" s="169"/>
      <c r="E182" s="169"/>
      <c r="F182" s="169"/>
      <c r="G182" s="169"/>
      <c r="H182" s="169"/>
      <c r="I182" s="169"/>
      <c r="J182" s="297"/>
      <c r="K182" s="297"/>
      <c r="L182" s="297"/>
      <c r="M182" s="297"/>
      <c r="N182" s="297"/>
    </row>
    <row r="183" s="260" customFormat="1" spans="1:14">
      <c r="A183" s="270">
        <v>15</v>
      </c>
      <c r="B183" s="271" t="s">
        <v>301</v>
      </c>
      <c r="C183" s="272"/>
      <c r="D183" s="273"/>
      <c r="E183" s="273"/>
      <c r="F183" s="273"/>
      <c r="G183" s="273"/>
      <c r="H183" s="273"/>
      <c r="I183" s="273"/>
      <c r="J183" s="297">
        <v>1</v>
      </c>
      <c r="K183" s="297"/>
      <c r="L183" s="297"/>
      <c r="M183" s="297"/>
      <c r="N183" s="297">
        <f>SUM(J183:M183)</f>
        <v>1</v>
      </c>
    </row>
    <row r="184" s="260" customFormat="1" spans="1:14">
      <c r="A184" s="270"/>
      <c r="B184" s="288" t="s">
        <v>8</v>
      </c>
      <c r="C184" s="289" t="s">
        <v>9</v>
      </c>
      <c r="D184" s="286" t="s">
        <v>10</v>
      </c>
      <c r="E184" s="286" t="s">
        <v>11</v>
      </c>
      <c r="F184" s="286" t="s">
        <v>12</v>
      </c>
      <c r="G184" s="286" t="s">
        <v>13</v>
      </c>
      <c r="H184" s="286" t="s">
        <v>14</v>
      </c>
      <c r="I184" s="286" t="s">
        <v>15</v>
      </c>
      <c r="J184" s="297"/>
      <c r="K184" s="297"/>
      <c r="L184" s="297"/>
      <c r="M184" s="297"/>
      <c r="N184" s="297"/>
    </row>
    <row r="185" s="260" customFormat="1" ht="14.25" spans="1:14">
      <c r="A185" s="270"/>
      <c r="B185" s="288">
        <v>1</v>
      </c>
      <c r="C185" s="9" t="s">
        <v>267</v>
      </c>
      <c r="D185" s="10">
        <v>1</v>
      </c>
      <c r="E185" s="10" t="s">
        <v>97</v>
      </c>
      <c r="F185" s="19" t="s">
        <v>302</v>
      </c>
      <c r="G185" s="10" t="s">
        <v>97</v>
      </c>
      <c r="H185" s="10" t="s">
        <v>303</v>
      </c>
      <c r="I185" s="10" t="s">
        <v>71</v>
      </c>
      <c r="J185" s="297"/>
      <c r="K185" s="297"/>
      <c r="L185" s="297"/>
      <c r="M185" s="297"/>
      <c r="N185" s="297"/>
    </row>
    <row r="186" s="260" customFormat="1" ht="14.25" spans="1:14">
      <c r="A186" s="270"/>
      <c r="B186" s="288">
        <v>2</v>
      </c>
      <c r="C186" s="9" t="s">
        <v>2</v>
      </c>
      <c r="D186" s="10" t="s">
        <v>304</v>
      </c>
      <c r="E186" s="10" t="s">
        <v>97</v>
      </c>
      <c r="F186" s="19" t="s">
        <v>302</v>
      </c>
      <c r="G186" s="10" t="s">
        <v>97</v>
      </c>
      <c r="H186" s="19" t="s">
        <v>303</v>
      </c>
      <c r="I186" s="10" t="s">
        <v>71</v>
      </c>
      <c r="J186" s="297"/>
      <c r="K186" s="297"/>
      <c r="L186" s="297"/>
      <c r="M186" s="297"/>
      <c r="N186" s="297"/>
    </row>
    <row r="187" s="260" customFormat="1" ht="53" customHeight="1" spans="1:14">
      <c r="A187" s="270"/>
      <c r="B187" s="169" t="s">
        <v>305</v>
      </c>
      <c r="C187" s="290"/>
      <c r="D187" s="169"/>
      <c r="E187" s="169"/>
      <c r="F187" s="169"/>
      <c r="G187" s="169"/>
      <c r="H187" s="169"/>
      <c r="I187" s="169"/>
      <c r="J187" s="297"/>
      <c r="K187" s="297"/>
      <c r="L187" s="297"/>
      <c r="M187" s="297"/>
      <c r="N187" s="297"/>
    </row>
    <row r="188" spans="1:14">
      <c r="A188" s="270">
        <v>16</v>
      </c>
      <c r="B188" s="271" t="s">
        <v>306</v>
      </c>
      <c r="C188" s="272"/>
      <c r="D188" s="273"/>
      <c r="E188" s="273"/>
      <c r="F188" s="273"/>
      <c r="G188" s="273"/>
      <c r="H188" s="273"/>
      <c r="I188" s="273"/>
      <c r="J188" s="297">
        <v>7</v>
      </c>
      <c r="K188" s="297"/>
      <c r="L188" s="297">
        <v>2</v>
      </c>
      <c r="M188" s="297"/>
      <c r="N188" s="297">
        <f>SUM(J188:M188)</f>
        <v>9</v>
      </c>
    </row>
    <row r="189" spans="1:14">
      <c r="A189" s="270"/>
      <c r="B189" s="288" t="s">
        <v>8</v>
      </c>
      <c r="C189" s="289" t="s">
        <v>9</v>
      </c>
      <c r="D189" s="286" t="s">
        <v>10</v>
      </c>
      <c r="E189" s="286" t="s">
        <v>11</v>
      </c>
      <c r="F189" s="286" t="s">
        <v>12</v>
      </c>
      <c r="G189" s="286" t="s">
        <v>13</v>
      </c>
      <c r="H189" s="286" t="s">
        <v>14</v>
      </c>
      <c r="I189" s="286" t="s">
        <v>15</v>
      </c>
      <c r="J189" s="297"/>
      <c r="K189" s="297"/>
      <c r="L189" s="297"/>
      <c r="M189" s="297"/>
      <c r="N189" s="297"/>
    </row>
    <row r="190" ht="14.25" spans="1:14">
      <c r="A190" s="270"/>
      <c r="B190" s="288">
        <v>1</v>
      </c>
      <c r="C190" s="9" t="s">
        <v>307</v>
      </c>
      <c r="D190" s="10">
        <v>1</v>
      </c>
      <c r="E190" s="10" t="s">
        <v>55</v>
      </c>
      <c r="F190" s="19" t="s">
        <v>308</v>
      </c>
      <c r="G190" s="10" t="s">
        <v>82</v>
      </c>
      <c r="H190" s="10" t="s">
        <v>309</v>
      </c>
      <c r="I190" s="10" t="s">
        <v>310</v>
      </c>
      <c r="J190" s="297"/>
      <c r="K190" s="297"/>
      <c r="L190" s="297"/>
      <c r="M190" s="297"/>
      <c r="N190" s="297"/>
    </row>
    <row r="191" ht="14.25" spans="1:14">
      <c r="A191" s="270"/>
      <c r="B191" s="288">
        <v>2</v>
      </c>
      <c r="C191" s="9" t="s">
        <v>311</v>
      </c>
      <c r="D191" s="10">
        <v>2</v>
      </c>
      <c r="E191" s="10" t="s">
        <v>48</v>
      </c>
      <c r="F191" s="10" t="s">
        <v>308</v>
      </c>
      <c r="G191" s="10" t="s">
        <v>19</v>
      </c>
      <c r="H191" s="10" t="s">
        <v>76</v>
      </c>
      <c r="I191" s="10" t="s">
        <v>217</v>
      </c>
      <c r="J191" s="297"/>
      <c r="K191" s="297"/>
      <c r="L191" s="297"/>
      <c r="M191" s="297"/>
      <c r="N191" s="297"/>
    </row>
    <row r="192" ht="14.25" spans="1:14">
      <c r="A192" s="270"/>
      <c r="B192" s="288">
        <v>3</v>
      </c>
      <c r="C192" s="9" t="s">
        <v>312</v>
      </c>
      <c r="D192" s="10">
        <v>1</v>
      </c>
      <c r="E192" s="10" t="s">
        <v>55</v>
      </c>
      <c r="F192" s="10" t="s">
        <v>308</v>
      </c>
      <c r="G192" s="10" t="s">
        <v>19</v>
      </c>
      <c r="H192" s="10" t="s">
        <v>313</v>
      </c>
      <c r="I192" s="10" t="s">
        <v>310</v>
      </c>
      <c r="J192" s="297"/>
      <c r="K192" s="297"/>
      <c r="L192" s="297"/>
      <c r="M192" s="297"/>
      <c r="N192" s="297"/>
    </row>
    <row r="193" ht="14.25" spans="1:14">
      <c r="A193" s="270"/>
      <c r="B193" s="288">
        <v>4</v>
      </c>
      <c r="C193" s="9" t="s">
        <v>314</v>
      </c>
      <c r="D193" s="10">
        <v>1</v>
      </c>
      <c r="E193" s="10" t="s">
        <v>17</v>
      </c>
      <c r="F193" s="10" t="s">
        <v>315</v>
      </c>
      <c r="G193" s="10" t="s">
        <v>19</v>
      </c>
      <c r="H193" s="10" t="s">
        <v>76</v>
      </c>
      <c r="I193" s="10" t="s">
        <v>310</v>
      </c>
      <c r="J193" s="297"/>
      <c r="K193" s="297"/>
      <c r="L193" s="297"/>
      <c r="M193" s="297"/>
      <c r="N193" s="297"/>
    </row>
    <row r="194" ht="14.25" spans="1:14">
      <c r="A194" s="270"/>
      <c r="B194" s="288">
        <v>5</v>
      </c>
      <c r="C194" s="112" t="s">
        <v>316</v>
      </c>
      <c r="D194" s="10">
        <v>1</v>
      </c>
      <c r="E194" s="10" t="s">
        <v>48</v>
      </c>
      <c r="F194" s="55" t="s">
        <v>317</v>
      </c>
      <c r="G194" s="10" t="s">
        <v>17</v>
      </c>
      <c r="H194" s="10" t="s">
        <v>132</v>
      </c>
      <c r="I194" s="10" t="s">
        <v>217</v>
      </c>
      <c r="J194" s="297"/>
      <c r="K194" s="297"/>
      <c r="L194" s="297"/>
      <c r="M194" s="297"/>
      <c r="N194" s="297"/>
    </row>
    <row r="195" ht="14.25" spans="1:14">
      <c r="A195" s="270"/>
      <c r="B195" s="288">
        <v>6</v>
      </c>
      <c r="C195" s="9" t="s">
        <v>2</v>
      </c>
      <c r="D195" s="10" t="s">
        <v>318</v>
      </c>
      <c r="E195" s="10" t="s">
        <v>48</v>
      </c>
      <c r="F195" s="19" t="s">
        <v>319</v>
      </c>
      <c r="G195" s="10" t="s">
        <v>87</v>
      </c>
      <c r="H195" s="10" t="s">
        <v>320</v>
      </c>
      <c r="I195" s="10" t="s">
        <v>321</v>
      </c>
      <c r="J195" s="297"/>
      <c r="K195" s="297"/>
      <c r="L195" s="297"/>
      <c r="M195" s="297"/>
      <c r="N195" s="297"/>
    </row>
    <row r="196" ht="14.25" spans="1:14">
      <c r="A196" s="270"/>
      <c r="B196" s="288">
        <v>7</v>
      </c>
      <c r="C196" s="17" t="s">
        <v>262</v>
      </c>
      <c r="D196" s="10" t="s">
        <v>220</v>
      </c>
      <c r="E196" s="10" t="s">
        <v>48</v>
      </c>
      <c r="F196" s="19" t="s">
        <v>319</v>
      </c>
      <c r="G196" s="10" t="s">
        <v>17</v>
      </c>
      <c r="H196" s="10">
        <v>2500</v>
      </c>
      <c r="I196" s="10" t="s">
        <v>322</v>
      </c>
      <c r="J196" s="297"/>
      <c r="K196" s="297"/>
      <c r="L196" s="297"/>
      <c r="M196" s="297"/>
      <c r="N196" s="297"/>
    </row>
    <row r="197" ht="14.25" spans="1:14">
      <c r="A197" s="270"/>
      <c r="B197" s="288">
        <v>8</v>
      </c>
      <c r="C197" s="9" t="s">
        <v>323</v>
      </c>
      <c r="D197" s="10" t="s">
        <v>214</v>
      </c>
      <c r="E197" s="10" t="s">
        <v>17</v>
      </c>
      <c r="F197" s="10" t="s">
        <v>324</v>
      </c>
      <c r="G197" s="10" t="s">
        <v>17</v>
      </c>
      <c r="H197" s="10" t="s">
        <v>325</v>
      </c>
      <c r="I197" s="10" t="s">
        <v>326</v>
      </c>
      <c r="J197" s="297"/>
      <c r="K197" s="297"/>
      <c r="L197" s="297"/>
      <c r="M197" s="297"/>
      <c r="N197" s="297"/>
    </row>
    <row r="198" ht="40" customHeight="1" spans="1:14">
      <c r="A198" s="270"/>
      <c r="B198" s="169" t="s">
        <v>327</v>
      </c>
      <c r="C198" s="290"/>
      <c r="D198" s="169"/>
      <c r="E198" s="169"/>
      <c r="F198" s="169"/>
      <c r="G198" s="169"/>
      <c r="H198" s="169"/>
      <c r="I198" s="169"/>
      <c r="J198" s="297"/>
      <c r="K198" s="297"/>
      <c r="L198" s="297"/>
      <c r="M198" s="297"/>
      <c r="N198" s="297"/>
    </row>
    <row r="199" s="260" customFormat="1" ht="20" customHeight="1" spans="1:14">
      <c r="A199" s="306">
        <v>17</v>
      </c>
      <c r="B199" s="271" t="s">
        <v>328</v>
      </c>
      <c r="C199" s="272"/>
      <c r="D199" s="273"/>
      <c r="E199" s="273"/>
      <c r="F199" s="273"/>
      <c r="G199" s="273"/>
      <c r="H199" s="273"/>
      <c r="I199" s="273"/>
      <c r="J199" s="297">
        <f>D201+D202+D203+D204</f>
        <v>9</v>
      </c>
      <c r="K199" s="297"/>
      <c r="L199" s="297"/>
      <c r="M199" s="297"/>
      <c r="N199" s="297">
        <f>J199+K199</f>
        <v>9</v>
      </c>
    </row>
    <row r="200" s="260" customFormat="1" ht="20" customHeight="1" spans="1:14">
      <c r="A200" s="307"/>
      <c r="B200" s="98" t="s">
        <v>8</v>
      </c>
      <c r="C200" s="274" t="s">
        <v>9</v>
      </c>
      <c r="D200" s="274" t="s">
        <v>10</v>
      </c>
      <c r="E200" s="274" t="s">
        <v>11</v>
      </c>
      <c r="F200" s="274" t="s">
        <v>12</v>
      </c>
      <c r="G200" s="274" t="s">
        <v>13</v>
      </c>
      <c r="H200" s="274" t="s">
        <v>14</v>
      </c>
      <c r="I200" s="274" t="s">
        <v>15</v>
      </c>
      <c r="J200" s="297"/>
      <c r="K200" s="297"/>
      <c r="L200" s="297"/>
      <c r="M200" s="297"/>
      <c r="N200" s="297"/>
    </row>
    <row r="201" s="260" customFormat="1" ht="24" customHeight="1" spans="1:14">
      <c r="A201" s="307"/>
      <c r="B201" s="93">
        <v>1</v>
      </c>
      <c r="C201" s="9" t="s">
        <v>329</v>
      </c>
      <c r="D201" s="9">
        <v>5</v>
      </c>
      <c r="E201" s="9" t="s">
        <v>48</v>
      </c>
      <c r="F201" s="113" t="s">
        <v>17</v>
      </c>
      <c r="G201" s="9" t="s">
        <v>97</v>
      </c>
      <c r="H201" s="9" t="s">
        <v>76</v>
      </c>
      <c r="I201" s="9" t="s">
        <v>330</v>
      </c>
      <c r="J201" s="297"/>
      <c r="K201" s="297"/>
      <c r="L201" s="297"/>
      <c r="M201" s="297"/>
      <c r="N201" s="297"/>
    </row>
    <row r="202" s="260" customFormat="1" ht="24" customHeight="1" spans="1:14">
      <c r="A202" s="307"/>
      <c r="B202" s="93">
        <v>2</v>
      </c>
      <c r="C202" s="114" t="s">
        <v>331</v>
      </c>
      <c r="D202" s="9">
        <v>2</v>
      </c>
      <c r="E202" s="9" t="s">
        <v>55</v>
      </c>
      <c r="F202" s="113" t="s">
        <v>332</v>
      </c>
      <c r="G202" s="9" t="s">
        <v>97</v>
      </c>
      <c r="H202" s="9" t="s">
        <v>76</v>
      </c>
      <c r="I202" s="9" t="s">
        <v>330</v>
      </c>
      <c r="J202" s="297"/>
      <c r="K202" s="297"/>
      <c r="L202" s="297"/>
      <c r="M202" s="297"/>
      <c r="N202" s="297"/>
    </row>
    <row r="203" s="260" customFormat="1" ht="24" customHeight="1" spans="1:14">
      <c r="A203" s="307"/>
      <c r="B203" s="93">
        <v>3</v>
      </c>
      <c r="C203" s="114" t="s">
        <v>264</v>
      </c>
      <c r="D203" s="9">
        <v>1</v>
      </c>
      <c r="E203" s="9" t="s">
        <v>48</v>
      </c>
      <c r="F203" s="113" t="s">
        <v>333</v>
      </c>
      <c r="G203" s="9" t="s">
        <v>97</v>
      </c>
      <c r="H203" s="9" t="s">
        <v>76</v>
      </c>
      <c r="I203" s="9" t="s">
        <v>334</v>
      </c>
      <c r="J203" s="297"/>
      <c r="K203" s="297"/>
      <c r="L203" s="297"/>
      <c r="M203" s="297"/>
      <c r="N203" s="297"/>
    </row>
    <row r="204" s="260" customFormat="1" ht="24" customHeight="1" spans="1:14">
      <c r="A204" s="307"/>
      <c r="B204" s="93">
        <v>4</v>
      </c>
      <c r="C204" s="114" t="s">
        <v>335</v>
      </c>
      <c r="D204" s="9">
        <v>1</v>
      </c>
      <c r="E204" s="9" t="s">
        <v>48</v>
      </c>
      <c r="F204" s="113" t="s">
        <v>336</v>
      </c>
      <c r="G204" s="9" t="s">
        <v>97</v>
      </c>
      <c r="H204" s="116" t="s">
        <v>276</v>
      </c>
      <c r="I204" s="9" t="s">
        <v>334</v>
      </c>
      <c r="J204" s="297"/>
      <c r="K204" s="297"/>
      <c r="L204" s="297"/>
      <c r="M204" s="297"/>
      <c r="N204" s="297"/>
    </row>
    <row r="205" s="260" customFormat="1" ht="20" customHeight="1" spans="1:14">
      <c r="A205" s="307"/>
      <c r="B205" s="168" t="s">
        <v>100</v>
      </c>
      <c r="C205" s="169"/>
      <c r="D205" s="169"/>
      <c r="E205" s="169"/>
      <c r="F205" s="169"/>
      <c r="G205" s="169"/>
      <c r="H205" s="169"/>
      <c r="I205" s="169"/>
      <c r="J205" s="297"/>
      <c r="K205" s="297"/>
      <c r="L205" s="297"/>
      <c r="M205" s="297"/>
      <c r="N205" s="297"/>
    </row>
    <row r="206" s="260" customFormat="1" ht="39" customHeight="1" spans="1:14">
      <c r="A206" s="308"/>
      <c r="B206" s="168" t="s">
        <v>337</v>
      </c>
      <c r="C206" s="169"/>
      <c r="D206" s="169"/>
      <c r="E206" s="169"/>
      <c r="F206" s="169"/>
      <c r="G206" s="169"/>
      <c r="H206" s="169"/>
      <c r="I206" s="169"/>
      <c r="J206" s="297"/>
      <c r="K206" s="297"/>
      <c r="L206" s="297"/>
      <c r="M206" s="297"/>
      <c r="N206" s="297"/>
    </row>
    <row r="207" s="260" customFormat="1" ht="20" customHeight="1" spans="1:14">
      <c r="A207" s="306">
        <v>18</v>
      </c>
      <c r="B207" s="271" t="s">
        <v>338</v>
      </c>
      <c r="C207" s="272"/>
      <c r="D207" s="273"/>
      <c r="E207" s="273"/>
      <c r="F207" s="273"/>
      <c r="G207" s="273"/>
      <c r="H207" s="273"/>
      <c r="I207" s="273"/>
      <c r="J207" s="297">
        <v>24</v>
      </c>
      <c r="K207" s="297"/>
      <c r="L207" s="297"/>
      <c r="M207" s="297"/>
      <c r="N207" s="297">
        <f>J207+K207</f>
        <v>24</v>
      </c>
    </row>
    <row r="208" s="260" customFormat="1" ht="20" customHeight="1" spans="1:14">
      <c r="A208" s="307"/>
      <c r="B208" s="98" t="s">
        <v>8</v>
      </c>
      <c r="C208" s="274" t="s">
        <v>9</v>
      </c>
      <c r="D208" s="274" t="s">
        <v>10</v>
      </c>
      <c r="E208" s="274" t="s">
        <v>11</v>
      </c>
      <c r="F208" s="274" t="s">
        <v>12</v>
      </c>
      <c r="G208" s="274" t="s">
        <v>13</v>
      </c>
      <c r="H208" s="274" t="s">
        <v>14</v>
      </c>
      <c r="I208" s="274" t="s">
        <v>15</v>
      </c>
      <c r="J208" s="297"/>
      <c r="K208" s="297"/>
      <c r="L208" s="297"/>
      <c r="M208" s="297"/>
      <c r="N208" s="297"/>
    </row>
    <row r="209" s="260" customFormat="1" ht="28" customHeight="1" spans="1:14">
      <c r="A209" s="307"/>
      <c r="B209" s="93">
        <v>1</v>
      </c>
      <c r="C209" s="94" t="s">
        <v>47</v>
      </c>
      <c r="D209" s="10">
        <v>2</v>
      </c>
      <c r="E209" s="10" t="s">
        <v>97</v>
      </c>
      <c r="F209" s="55" t="s">
        <v>17</v>
      </c>
      <c r="G209" s="10" t="s">
        <v>185</v>
      </c>
      <c r="H209" s="10" t="s">
        <v>339</v>
      </c>
      <c r="I209" s="10">
        <v>8</v>
      </c>
      <c r="J209" s="297"/>
      <c r="K209" s="297"/>
      <c r="L209" s="297"/>
      <c r="M209" s="297"/>
      <c r="N209" s="297"/>
    </row>
    <row r="210" s="260" customFormat="1" ht="24" customHeight="1" spans="1:14">
      <c r="A210" s="307"/>
      <c r="B210" s="93">
        <v>2</v>
      </c>
      <c r="C210" s="112" t="s">
        <v>340</v>
      </c>
      <c r="D210" s="10">
        <v>1</v>
      </c>
      <c r="E210" s="10" t="s">
        <v>48</v>
      </c>
      <c r="F210" s="55" t="s">
        <v>127</v>
      </c>
      <c r="G210" s="10" t="s">
        <v>49</v>
      </c>
      <c r="H210" s="10" t="s">
        <v>76</v>
      </c>
      <c r="I210" s="10">
        <v>8</v>
      </c>
      <c r="J210" s="297"/>
      <c r="K210" s="297"/>
      <c r="L210" s="297"/>
      <c r="M210" s="297"/>
      <c r="N210" s="297"/>
    </row>
    <row r="211" s="260" customFormat="1" ht="24" customHeight="1" spans="1:14">
      <c r="A211" s="307"/>
      <c r="B211" s="93">
        <v>3</v>
      </c>
      <c r="C211" s="112" t="s">
        <v>341</v>
      </c>
      <c r="D211" s="10">
        <v>10</v>
      </c>
      <c r="E211" s="10" t="s">
        <v>17</v>
      </c>
      <c r="F211" s="55" t="s">
        <v>342</v>
      </c>
      <c r="G211" s="10" t="s">
        <v>17</v>
      </c>
      <c r="H211" s="10" t="s">
        <v>144</v>
      </c>
      <c r="I211" s="10">
        <v>8</v>
      </c>
      <c r="J211" s="297"/>
      <c r="K211" s="297"/>
      <c r="L211" s="297"/>
      <c r="M211" s="297"/>
      <c r="N211" s="297"/>
    </row>
    <row r="212" s="260" customFormat="1" ht="24" customHeight="1" spans="1:14">
      <c r="A212" s="307"/>
      <c r="B212" s="93">
        <v>4</v>
      </c>
      <c r="C212" s="112" t="s">
        <v>343</v>
      </c>
      <c r="D212" s="10">
        <v>10</v>
      </c>
      <c r="E212" s="10" t="s">
        <v>17</v>
      </c>
      <c r="F212" s="55" t="s">
        <v>342</v>
      </c>
      <c r="G212" s="10" t="s">
        <v>17</v>
      </c>
      <c r="H212" s="10" t="s">
        <v>144</v>
      </c>
      <c r="I212" s="10">
        <v>8</v>
      </c>
      <c r="J212" s="297"/>
      <c r="K212" s="297"/>
      <c r="L212" s="297"/>
      <c r="M212" s="297"/>
      <c r="N212" s="297"/>
    </row>
    <row r="213" s="260" customFormat="1" ht="24" customHeight="1" spans="1:14">
      <c r="A213" s="307"/>
      <c r="B213" s="93">
        <v>5</v>
      </c>
      <c r="C213" s="112" t="s">
        <v>88</v>
      </c>
      <c r="D213" s="10">
        <v>1</v>
      </c>
      <c r="E213" s="10" t="s">
        <v>17</v>
      </c>
      <c r="F213" s="10" t="s">
        <v>17</v>
      </c>
      <c r="G213" s="10" t="s">
        <v>49</v>
      </c>
      <c r="H213" s="10" t="s">
        <v>146</v>
      </c>
      <c r="I213" s="10">
        <v>8</v>
      </c>
      <c r="J213" s="297"/>
      <c r="K213" s="297"/>
      <c r="L213" s="297"/>
      <c r="M213" s="297"/>
      <c r="N213" s="297"/>
    </row>
    <row r="214" s="260" customFormat="1" ht="26" customHeight="1" spans="1:14">
      <c r="A214" s="307"/>
      <c r="B214" s="168" t="s">
        <v>344</v>
      </c>
      <c r="C214" s="169"/>
      <c r="D214" s="169"/>
      <c r="E214" s="169"/>
      <c r="F214" s="169"/>
      <c r="G214" s="169"/>
      <c r="H214" s="169"/>
      <c r="I214" s="169"/>
      <c r="J214" s="297"/>
      <c r="K214" s="297"/>
      <c r="L214" s="297"/>
      <c r="M214" s="297"/>
      <c r="N214" s="297"/>
    </row>
    <row r="215" s="260" customFormat="1" ht="39" customHeight="1" spans="1:14">
      <c r="A215" s="307"/>
      <c r="B215" s="168" t="s">
        <v>345</v>
      </c>
      <c r="C215" s="169"/>
      <c r="D215" s="169"/>
      <c r="E215" s="169"/>
      <c r="F215" s="169"/>
      <c r="G215" s="169"/>
      <c r="H215" s="169"/>
      <c r="I215" s="169"/>
      <c r="J215" s="297"/>
      <c r="K215" s="297"/>
      <c r="L215" s="297"/>
      <c r="M215" s="297"/>
      <c r="N215" s="297"/>
    </row>
    <row r="216" s="260" customFormat="1" ht="20" customHeight="1" spans="1:14">
      <c r="A216" s="307">
        <v>19</v>
      </c>
      <c r="B216" s="271" t="s">
        <v>346</v>
      </c>
      <c r="C216" s="272"/>
      <c r="D216" s="273"/>
      <c r="E216" s="273"/>
      <c r="F216" s="273"/>
      <c r="G216" s="273"/>
      <c r="H216" s="273"/>
      <c r="I216" s="273"/>
      <c r="J216" s="297"/>
      <c r="K216" s="297">
        <f>D220+D221+D222+D223+D224+D225+D226+D227+D228+D229</f>
        <v>31</v>
      </c>
      <c r="L216" s="297"/>
      <c r="M216" s="297"/>
      <c r="N216" s="297">
        <f>J216+L216+K216</f>
        <v>31</v>
      </c>
    </row>
    <row r="217" s="260" customFormat="1" ht="21" customHeight="1" spans="1:14">
      <c r="A217" s="307"/>
      <c r="B217" s="98" t="s">
        <v>8</v>
      </c>
      <c r="C217" s="274" t="s">
        <v>9</v>
      </c>
      <c r="D217" s="274" t="s">
        <v>10</v>
      </c>
      <c r="E217" s="274" t="s">
        <v>11</v>
      </c>
      <c r="F217" s="274" t="s">
        <v>12</v>
      </c>
      <c r="G217" s="274" t="s">
        <v>13</v>
      </c>
      <c r="H217" s="274" t="s">
        <v>14</v>
      </c>
      <c r="I217" s="274" t="s">
        <v>15</v>
      </c>
      <c r="J217" s="297"/>
      <c r="K217" s="297"/>
      <c r="L217" s="297"/>
      <c r="M217" s="297"/>
      <c r="N217" s="297"/>
    </row>
    <row r="218" s="260" customFormat="1" ht="32" customHeight="1" spans="1:14">
      <c r="A218" s="307"/>
      <c r="B218" s="93">
        <v>1</v>
      </c>
      <c r="C218" s="94" t="s">
        <v>347</v>
      </c>
      <c r="D218" s="93" t="s">
        <v>304</v>
      </c>
      <c r="E218" s="93" t="s">
        <v>17</v>
      </c>
      <c r="F218" s="106" t="s">
        <v>348</v>
      </c>
      <c r="G218" s="93" t="s">
        <v>349</v>
      </c>
      <c r="H218" s="95" t="s">
        <v>350</v>
      </c>
      <c r="I218" s="93" t="s">
        <v>351</v>
      </c>
      <c r="J218" s="297"/>
      <c r="K218" s="297"/>
      <c r="L218" s="297"/>
      <c r="M218" s="297"/>
      <c r="N218" s="297"/>
    </row>
    <row r="219" s="260" customFormat="1" ht="24" customHeight="1" spans="1:14">
      <c r="A219" s="307"/>
      <c r="B219" s="93">
        <v>2</v>
      </c>
      <c r="C219" s="97" t="s">
        <v>352</v>
      </c>
      <c r="D219" s="93" t="s">
        <v>304</v>
      </c>
      <c r="E219" s="93" t="s">
        <v>17</v>
      </c>
      <c r="F219" s="106" t="s">
        <v>348</v>
      </c>
      <c r="G219" s="93" t="s">
        <v>349</v>
      </c>
      <c r="H219" s="93" t="s">
        <v>353</v>
      </c>
      <c r="I219" s="93" t="s">
        <v>354</v>
      </c>
      <c r="J219" s="297"/>
      <c r="K219" s="297"/>
      <c r="L219" s="297"/>
      <c r="M219" s="297"/>
      <c r="N219" s="297"/>
    </row>
    <row r="220" s="260" customFormat="1" ht="24" customHeight="1" spans="1:14">
      <c r="A220" s="307"/>
      <c r="B220" s="93">
        <v>3</v>
      </c>
      <c r="C220" s="98" t="s">
        <v>355</v>
      </c>
      <c r="D220" s="93">
        <v>3</v>
      </c>
      <c r="E220" s="93" t="s">
        <v>17</v>
      </c>
      <c r="F220" s="93" t="s">
        <v>356</v>
      </c>
      <c r="G220" s="93" t="s">
        <v>349</v>
      </c>
      <c r="H220" s="95" t="s">
        <v>357</v>
      </c>
      <c r="I220" s="93" t="s">
        <v>358</v>
      </c>
      <c r="J220" s="297"/>
      <c r="K220" s="297"/>
      <c r="L220" s="297"/>
      <c r="M220" s="297"/>
      <c r="N220" s="297"/>
    </row>
    <row r="221" s="260" customFormat="1" ht="24" customHeight="1" spans="1:14">
      <c r="A221" s="307"/>
      <c r="B221" s="93">
        <v>4</v>
      </c>
      <c r="C221" s="98" t="s">
        <v>359</v>
      </c>
      <c r="D221" s="93">
        <v>1</v>
      </c>
      <c r="E221" s="93" t="s">
        <v>17</v>
      </c>
      <c r="F221" s="93" t="s">
        <v>356</v>
      </c>
      <c r="G221" s="93" t="s">
        <v>349</v>
      </c>
      <c r="H221" s="93" t="s">
        <v>76</v>
      </c>
      <c r="I221" s="93" t="s">
        <v>76</v>
      </c>
      <c r="J221" s="297"/>
      <c r="K221" s="297"/>
      <c r="L221" s="297"/>
      <c r="M221" s="297"/>
      <c r="N221" s="297"/>
    </row>
    <row r="222" s="260" customFormat="1" ht="24" customHeight="1" spans="1:14">
      <c r="A222" s="307"/>
      <c r="B222" s="93">
        <v>5</v>
      </c>
      <c r="C222" s="98" t="s">
        <v>360</v>
      </c>
      <c r="D222" s="93">
        <v>1</v>
      </c>
      <c r="E222" s="93" t="s">
        <v>17</v>
      </c>
      <c r="F222" s="93" t="s">
        <v>361</v>
      </c>
      <c r="G222" s="93" t="s">
        <v>349</v>
      </c>
      <c r="H222" s="93" t="s">
        <v>76</v>
      </c>
      <c r="I222" s="93" t="s">
        <v>76</v>
      </c>
      <c r="J222" s="297"/>
      <c r="K222" s="297"/>
      <c r="L222" s="297"/>
      <c r="M222" s="297"/>
      <c r="N222" s="297"/>
    </row>
    <row r="223" s="260" customFormat="1" ht="24" customHeight="1" spans="1:14">
      <c r="A223" s="307"/>
      <c r="B223" s="93">
        <v>6</v>
      </c>
      <c r="C223" s="98" t="s">
        <v>362</v>
      </c>
      <c r="D223" s="93">
        <v>6</v>
      </c>
      <c r="E223" s="93" t="s">
        <v>17</v>
      </c>
      <c r="F223" s="106" t="s">
        <v>363</v>
      </c>
      <c r="G223" s="93" t="s">
        <v>37</v>
      </c>
      <c r="H223" s="93" t="s">
        <v>76</v>
      </c>
      <c r="I223" s="93" t="s">
        <v>76</v>
      </c>
      <c r="J223" s="297"/>
      <c r="K223" s="297"/>
      <c r="L223" s="297"/>
      <c r="M223" s="297"/>
      <c r="N223" s="297"/>
    </row>
    <row r="224" s="260" customFormat="1" ht="24" customHeight="1" spans="1:14">
      <c r="A224" s="307"/>
      <c r="B224" s="93">
        <v>7</v>
      </c>
      <c r="C224" s="98" t="s">
        <v>364</v>
      </c>
      <c r="D224" s="93">
        <v>3</v>
      </c>
      <c r="E224" s="93" t="s">
        <v>17</v>
      </c>
      <c r="F224" s="106" t="s">
        <v>363</v>
      </c>
      <c r="G224" s="93" t="s">
        <v>349</v>
      </c>
      <c r="H224" s="95" t="s">
        <v>350</v>
      </c>
      <c r="I224" s="93" t="s">
        <v>351</v>
      </c>
      <c r="J224" s="297"/>
      <c r="K224" s="297"/>
      <c r="L224" s="297"/>
      <c r="M224" s="297"/>
      <c r="N224" s="297"/>
    </row>
    <row r="225" s="260" customFormat="1" ht="24" customHeight="1" spans="1:14">
      <c r="A225" s="307"/>
      <c r="B225" s="93">
        <v>8</v>
      </c>
      <c r="C225" s="98" t="s">
        <v>183</v>
      </c>
      <c r="D225" s="93">
        <v>3</v>
      </c>
      <c r="E225" s="93" t="s">
        <v>17</v>
      </c>
      <c r="F225" s="106" t="s">
        <v>363</v>
      </c>
      <c r="G225" s="93" t="s">
        <v>349</v>
      </c>
      <c r="H225" s="95" t="s">
        <v>365</v>
      </c>
      <c r="I225" s="93" t="s">
        <v>351</v>
      </c>
      <c r="J225" s="297"/>
      <c r="K225" s="297"/>
      <c r="L225" s="297"/>
      <c r="M225" s="297"/>
      <c r="N225" s="297"/>
    </row>
    <row r="226" s="260" customFormat="1" ht="24" customHeight="1" spans="1:14">
      <c r="A226" s="307"/>
      <c r="B226" s="93">
        <v>9</v>
      </c>
      <c r="C226" s="98" t="s">
        <v>366</v>
      </c>
      <c r="D226" s="93">
        <v>2</v>
      </c>
      <c r="E226" s="93" t="s">
        <v>17</v>
      </c>
      <c r="F226" s="106" t="s">
        <v>363</v>
      </c>
      <c r="G226" s="93" t="s">
        <v>349</v>
      </c>
      <c r="H226" s="95" t="s">
        <v>365</v>
      </c>
      <c r="I226" s="93" t="s">
        <v>351</v>
      </c>
      <c r="J226" s="297"/>
      <c r="K226" s="297"/>
      <c r="L226" s="297"/>
      <c r="M226" s="297"/>
      <c r="N226" s="297"/>
    </row>
    <row r="227" s="260" customFormat="1" ht="24" customHeight="1" spans="1:14">
      <c r="A227" s="307"/>
      <c r="B227" s="93">
        <v>10</v>
      </c>
      <c r="C227" s="98" t="s">
        <v>367</v>
      </c>
      <c r="D227" s="93">
        <v>5</v>
      </c>
      <c r="E227" s="93" t="s">
        <v>17</v>
      </c>
      <c r="F227" s="106" t="s">
        <v>363</v>
      </c>
      <c r="G227" s="93" t="s">
        <v>349</v>
      </c>
      <c r="H227" s="95" t="s">
        <v>365</v>
      </c>
      <c r="I227" s="93" t="s">
        <v>76</v>
      </c>
      <c r="J227" s="297"/>
      <c r="K227" s="297"/>
      <c r="L227" s="297"/>
      <c r="M227" s="297"/>
      <c r="N227" s="297"/>
    </row>
    <row r="228" s="260" customFormat="1" ht="24" customHeight="1" spans="1:14">
      <c r="A228" s="307"/>
      <c r="B228" s="93">
        <v>11</v>
      </c>
      <c r="C228" s="98" t="s">
        <v>368</v>
      </c>
      <c r="D228" s="93">
        <v>2</v>
      </c>
      <c r="E228" s="93" t="s">
        <v>17</v>
      </c>
      <c r="F228" s="106" t="s">
        <v>363</v>
      </c>
      <c r="G228" s="93" t="s">
        <v>369</v>
      </c>
      <c r="H228" s="95" t="s">
        <v>365</v>
      </c>
      <c r="I228" s="93" t="s">
        <v>351</v>
      </c>
      <c r="J228" s="297"/>
      <c r="K228" s="297"/>
      <c r="L228" s="297"/>
      <c r="M228" s="297"/>
      <c r="N228" s="297"/>
    </row>
    <row r="229" s="260" customFormat="1" ht="24" customHeight="1" spans="1:14">
      <c r="A229" s="307"/>
      <c r="B229" s="93">
        <v>12</v>
      </c>
      <c r="C229" s="98" t="s">
        <v>370</v>
      </c>
      <c r="D229" s="93">
        <v>5</v>
      </c>
      <c r="E229" s="93" t="s">
        <v>17</v>
      </c>
      <c r="F229" s="106" t="s">
        <v>363</v>
      </c>
      <c r="G229" s="93" t="s">
        <v>369</v>
      </c>
      <c r="H229" s="95" t="s">
        <v>365</v>
      </c>
      <c r="I229" s="93" t="s">
        <v>351</v>
      </c>
      <c r="J229" s="297"/>
      <c r="K229" s="297"/>
      <c r="L229" s="297"/>
      <c r="M229" s="297"/>
      <c r="N229" s="297"/>
    </row>
    <row r="230" s="260" customFormat="1" ht="24" customHeight="1" spans="1:14">
      <c r="A230" s="307"/>
      <c r="B230" s="93">
        <v>13</v>
      </c>
      <c r="C230" s="98" t="s">
        <v>103</v>
      </c>
      <c r="D230" s="93" t="s">
        <v>304</v>
      </c>
      <c r="E230" s="93" t="s">
        <v>17</v>
      </c>
      <c r="F230" s="106" t="s">
        <v>371</v>
      </c>
      <c r="G230" s="93" t="s">
        <v>17</v>
      </c>
      <c r="H230" s="93" t="s">
        <v>372</v>
      </c>
      <c r="I230" s="93" t="s">
        <v>373</v>
      </c>
      <c r="J230" s="297"/>
      <c r="K230" s="297"/>
      <c r="L230" s="297"/>
      <c r="M230" s="297"/>
      <c r="N230" s="297"/>
    </row>
    <row r="231" s="260" customFormat="1" ht="87" customHeight="1" spans="1:14">
      <c r="A231" s="308"/>
      <c r="B231" s="168" t="s">
        <v>374</v>
      </c>
      <c r="C231" s="169"/>
      <c r="D231" s="169"/>
      <c r="E231" s="169"/>
      <c r="F231" s="169"/>
      <c r="G231" s="169"/>
      <c r="H231" s="169"/>
      <c r="I231" s="169"/>
      <c r="J231" s="297"/>
      <c r="K231" s="297"/>
      <c r="L231" s="297"/>
      <c r="M231" s="297"/>
      <c r="N231" s="297"/>
    </row>
    <row r="232" s="260" customFormat="1" ht="20" customHeight="1" spans="1:14">
      <c r="A232" s="306">
        <v>20</v>
      </c>
      <c r="B232" s="271" t="s">
        <v>375</v>
      </c>
      <c r="C232" s="272"/>
      <c r="D232" s="273"/>
      <c r="E232" s="273"/>
      <c r="F232" s="273"/>
      <c r="G232" s="273"/>
      <c r="H232" s="273"/>
      <c r="I232" s="273"/>
      <c r="J232" s="297">
        <v>8</v>
      </c>
      <c r="K232" s="297"/>
      <c r="L232" s="297"/>
      <c r="M232" s="297"/>
      <c r="N232" s="297">
        <f>J232</f>
        <v>8</v>
      </c>
    </row>
    <row r="233" s="260" customFormat="1" ht="20" customHeight="1" spans="1:14">
      <c r="A233" s="307"/>
      <c r="B233" s="98" t="s">
        <v>8</v>
      </c>
      <c r="C233" s="274" t="s">
        <v>9</v>
      </c>
      <c r="D233" s="274" t="s">
        <v>10</v>
      </c>
      <c r="E233" s="274" t="s">
        <v>11</v>
      </c>
      <c r="F233" s="274" t="s">
        <v>12</v>
      </c>
      <c r="G233" s="274" t="s">
        <v>13</v>
      </c>
      <c r="H233" s="274" t="s">
        <v>14</v>
      </c>
      <c r="I233" s="274" t="s">
        <v>15</v>
      </c>
      <c r="J233" s="297"/>
      <c r="K233" s="297"/>
      <c r="L233" s="297"/>
      <c r="M233" s="297"/>
      <c r="N233" s="297"/>
    </row>
    <row r="234" s="261" customFormat="1" ht="24" customHeight="1" spans="1:14">
      <c r="A234" s="307"/>
      <c r="B234" s="93">
        <v>1</v>
      </c>
      <c r="C234" s="74" t="s">
        <v>376</v>
      </c>
      <c r="D234" s="10">
        <v>1</v>
      </c>
      <c r="E234" s="10" t="s">
        <v>17</v>
      </c>
      <c r="F234" s="10" t="s">
        <v>371</v>
      </c>
      <c r="G234" s="10" t="s">
        <v>37</v>
      </c>
      <c r="H234" s="10" t="s">
        <v>113</v>
      </c>
      <c r="I234" s="10" t="s">
        <v>281</v>
      </c>
      <c r="J234" s="298"/>
      <c r="K234" s="298"/>
      <c r="L234" s="298"/>
      <c r="M234" s="298"/>
      <c r="N234" s="298"/>
    </row>
    <row r="235" s="261" customFormat="1" ht="24" customHeight="1" spans="1:14">
      <c r="A235" s="307"/>
      <c r="B235" s="93">
        <v>2</v>
      </c>
      <c r="C235" s="10" t="s">
        <v>377</v>
      </c>
      <c r="D235" s="10">
        <v>1</v>
      </c>
      <c r="E235" s="10" t="s">
        <v>17</v>
      </c>
      <c r="F235" s="10" t="s">
        <v>371</v>
      </c>
      <c r="G235" s="10" t="s">
        <v>19</v>
      </c>
      <c r="H235" s="74" t="s">
        <v>144</v>
      </c>
      <c r="I235" s="10" t="s">
        <v>281</v>
      </c>
      <c r="J235" s="298"/>
      <c r="K235" s="298"/>
      <c r="L235" s="298"/>
      <c r="M235" s="298"/>
      <c r="N235" s="298"/>
    </row>
    <row r="236" s="261" customFormat="1" ht="24" customHeight="1" spans="1:14">
      <c r="A236" s="307"/>
      <c r="B236" s="93">
        <v>3</v>
      </c>
      <c r="C236" s="10" t="s">
        <v>378</v>
      </c>
      <c r="D236" s="10">
        <v>1</v>
      </c>
      <c r="E236" s="10" t="s">
        <v>17</v>
      </c>
      <c r="F236" s="10" t="s">
        <v>86</v>
      </c>
      <c r="G236" s="10" t="s">
        <v>17</v>
      </c>
      <c r="H236" s="10" t="s">
        <v>196</v>
      </c>
      <c r="I236" s="10" t="s">
        <v>281</v>
      </c>
      <c r="J236" s="298"/>
      <c r="K236" s="298"/>
      <c r="L236" s="298"/>
      <c r="M236" s="298"/>
      <c r="N236" s="298"/>
    </row>
    <row r="237" s="261" customFormat="1" ht="24" customHeight="1" spans="1:14">
      <c r="A237" s="307"/>
      <c r="B237" s="93">
        <v>4</v>
      </c>
      <c r="C237" s="10" t="s">
        <v>379</v>
      </c>
      <c r="D237" s="10">
        <v>5</v>
      </c>
      <c r="E237" s="10" t="s">
        <v>55</v>
      </c>
      <c r="F237" s="74" t="s">
        <v>380</v>
      </c>
      <c r="G237" s="10" t="s">
        <v>17</v>
      </c>
      <c r="H237" s="10" t="s">
        <v>381</v>
      </c>
      <c r="I237" s="10" t="s">
        <v>281</v>
      </c>
      <c r="J237" s="298"/>
      <c r="K237" s="298"/>
      <c r="L237" s="298"/>
      <c r="M237" s="298"/>
      <c r="N237" s="298"/>
    </row>
    <row r="238" s="260" customFormat="1" ht="36" customHeight="1" spans="1:14">
      <c r="A238" s="307"/>
      <c r="B238" s="168" t="s">
        <v>382</v>
      </c>
      <c r="C238" s="169"/>
      <c r="D238" s="169"/>
      <c r="E238" s="169"/>
      <c r="F238" s="169"/>
      <c r="G238" s="169"/>
      <c r="H238" s="169"/>
      <c r="I238" s="169"/>
      <c r="J238" s="297"/>
      <c r="K238" s="297"/>
      <c r="L238" s="297"/>
      <c r="M238" s="297"/>
      <c r="N238" s="297"/>
    </row>
    <row r="239" s="260" customFormat="1" ht="57" customHeight="1" spans="1:14">
      <c r="A239" s="308"/>
      <c r="B239" s="168" t="s">
        <v>383</v>
      </c>
      <c r="C239" s="169"/>
      <c r="D239" s="169"/>
      <c r="E239" s="169"/>
      <c r="F239" s="169"/>
      <c r="G239" s="169"/>
      <c r="H239" s="169"/>
      <c r="I239" s="169"/>
      <c r="J239" s="297"/>
      <c r="K239" s="297"/>
      <c r="L239" s="297"/>
      <c r="M239" s="297"/>
      <c r="N239" s="297"/>
    </row>
    <row r="240" s="260" customFormat="1" ht="20" customHeight="1" spans="1:14">
      <c r="A240" s="270">
        <v>21</v>
      </c>
      <c r="B240" s="271" t="s">
        <v>384</v>
      </c>
      <c r="C240" s="272"/>
      <c r="D240" s="273"/>
      <c r="E240" s="273"/>
      <c r="F240" s="273"/>
      <c r="G240" s="273"/>
      <c r="H240" s="273"/>
      <c r="I240" s="273"/>
      <c r="J240" s="297">
        <v>37</v>
      </c>
      <c r="K240" s="297"/>
      <c r="L240" s="297"/>
      <c r="M240" s="297"/>
      <c r="N240" s="297">
        <f>J240+K240</f>
        <v>37</v>
      </c>
    </row>
    <row r="241" s="260" customFormat="1" ht="20" customHeight="1" spans="1:14">
      <c r="A241" s="270"/>
      <c r="B241" s="98" t="s">
        <v>8</v>
      </c>
      <c r="C241" s="274" t="s">
        <v>9</v>
      </c>
      <c r="D241" s="274" t="s">
        <v>10</v>
      </c>
      <c r="E241" s="274" t="s">
        <v>11</v>
      </c>
      <c r="F241" s="274" t="s">
        <v>12</v>
      </c>
      <c r="G241" s="274" t="s">
        <v>13</v>
      </c>
      <c r="H241" s="274" t="s">
        <v>14</v>
      </c>
      <c r="I241" s="274" t="s">
        <v>15</v>
      </c>
      <c r="J241" s="297"/>
      <c r="K241" s="297"/>
      <c r="L241" s="297"/>
      <c r="M241" s="297"/>
      <c r="N241" s="297"/>
    </row>
    <row r="242" s="261" customFormat="1" ht="24" customHeight="1" spans="1:14">
      <c r="A242" s="275"/>
      <c r="B242" s="93">
        <v>1</v>
      </c>
      <c r="C242" s="9" t="s">
        <v>385</v>
      </c>
      <c r="D242" s="10">
        <v>3</v>
      </c>
      <c r="E242" s="10" t="s">
        <v>17</v>
      </c>
      <c r="F242" s="19" t="s">
        <v>17</v>
      </c>
      <c r="G242" s="10" t="s">
        <v>97</v>
      </c>
      <c r="H242" s="19" t="s">
        <v>76</v>
      </c>
      <c r="I242" s="10" t="s">
        <v>386</v>
      </c>
      <c r="J242" s="298"/>
      <c r="K242" s="298"/>
      <c r="L242" s="298"/>
      <c r="M242" s="298"/>
      <c r="N242" s="298"/>
    </row>
    <row r="243" s="261" customFormat="1" ht="24" customHeight="1" spans="1:14">
      <c r="A243" s="275"/>
      <c r="B243" s="93">
        <v>2</v>
      </c>
      <c r="C243" s="9" t="s">
        <v>387</v>
      </c>
      <c r="D243" s="10">
        <v>1</v>
      </c>
      <c r="E243" s="10" t="s">
        <v>17</v>
      </c>
      <c r="F243" s="19" t="s">
        <v>17</v>
      </c>
      <c r="G243" s="10" t="s">
        <v>97</v>
      </c>
      <c r="H243" s="19" t="s">
        <v>76</v>
      </c>
      <c r="I243" s="10" t="s">
        <v>386</v>
      </c>
      <c r="J243" s="298"/>
      <c r="K243" s="298"/>
      <c r="L243" s="298"/>
      <c r="M243" s="298"/>
      <c r="N243" s="298"/>
    </row>
    <row r="244" s="261" customFormat="1" ht="24" customHeight="1" spans="1:14">
      <c r="A244" s="275"/>
      <c r="B244" s="93">
        <v>3</v>
      </c>
      <c r="C244" s="9" t="s">
        <v>388</v>
      </c>
      <c r="D244" s="10">
        <v>3</v>
      </c>
      <c r="E244" s="10" t="s">
        <v>17</v>
      </c>
      <c r="F244" s="19" t="s">
        <v>17</v>
      </c>
      <c r="G244" s="10" t="s">
        <v>97</v>
      </c>
      <c r="H244" s="19" t="s">
        <v>76</v>
      </c>
      <c r="I244" s="10" t="s">
        <v>386</v>
      </c>
      <c r="J244" s="298"/>
      <c r="K244" s="298"/>
      <c r="L244" s="298"/>
      <c r="M244" s="298"/>
      <c r="N244" s="298"/>
    </row>
    <row r="245" s="261" customFormat="1" ht="24" customHeight="1" spans="1:14">
      <c r="A245" s="275"/>
      <c r="B245" s="93">
        <v>4</v>
      </c>
      <c r="C245" s="9" t="s">
        <v>51</v>
      </c>
      <c r="D245" s="10">
        <v>30</v>
      </c>
      <c r="E245" s="10" t="s">
        <v>17</v>
      </c>
      <c r="F245" s="19" t="s">
        <v>17</v>
      </c>
      <c r="G245" s="10" t="s">
        <v>97</v>
      </c>
      <c r="H245" s="19" t="s">
        <v>76</v>
      </c>
      <c r="I245" s="10" t="s">
        <v>386</v>
      </c>
      <c r="J245" s="298"/>
      <c r="K245" s="298"/>
      <c r="L245" s="298"/>
      <c r="M245" s="298"/>
      <c r="N245" s="298"/>
    </row>
    <row r="246" s="260" customFormat="1" ht="57" customHeight="1" spans="1:14">
      <c r="A246" s="270"/>
      <c r="B246" s="168" t="s">
        <v>389</v>
      </c>
      <c r="C246" s="169"/>
      <c r="D246" s="169"/>
      <c r="E246" s="169"/>
      <c r="F246" s="169"/>
      <c r="G246" s="169"/>
      <c r="H246" s="169"/>
      <c r="I246" s="169"/>
      <c r="J246" s="297"/>
      <c r="K246" s="297"/>
      <c r="L246" s="297"/>
      <c r="M246" s="297"/>
      <c r="N246" s="297"/>
    </row>
    <row r="247" s="260" customFormat="1" ht="20" customHeight="1" spans="1:14">
      <c r="A247" s="270">
        <v>22</v>
      </c>
      <c r="B247" s="271" t="s">
        <v>390</v>
      </c>
      <c r="C247" s="272"/>
      <c r="D247" s="273"/>
      <c r="E247" s="273"/>
      <c r="F247" s="273"/>
      <c r="G247" s="273"/>
      <c r="H247" s="273"/>
      <c r="I247" s="273"/>
      <c r="J247" s="297">
        <v>1</v>
      </c>
      <c r="K247" s="297"/>
      <c r="L247" s="297"/>
      <c r="M247" s="297"/>
      <c r="N247" s="297">
        <f>J247+K247</f>
        <v>1</v>
      </c>
    </row>
    <row r="248" s="260" customFormat="1" ht="20" customHeight="1" spans="1:14">
      <c r="A248" s="270"/>
      <c r="B248" s="98" t="s">
        <v>8</v>
      </c>
      <c r="C248" s="274" t="s">
        <v>9</v>
      </c>
      <c r="D248" s="274" t="s">
        <v>10</v>
      </c>
      <c r="E248" s="274" t="s">
        <v>11</v>
      </c>
      <c r="F248" s="274" t="s">
        <v>12</v>
      </c>
      <c r="G248" s="274" t="s">
        <v>13</v>
      </c>
      <c r="H248" s="274" t="s">
        <v>14</v>
      </c>
      <c r="I248" s="274" t="s">
        <v>15</v>
      </c>
      <c r="J248" s="297"/>
      <c r="K248" s="297"/>
      <c r="L248" s="297"/>
      <c r="M248" s="297"/>
      <c r="N248" s="297"/>
    </row>
    <row r="249" s="261" customFormat="1" ht="24" customHeight="1" spans="1:14">
      <c r="A249" s="275"/>
      <c r="B249" s="93">
        <v>1</v>
      </c>
      <c r="C249" s="65" t="s">
        <v>391</v>
      </c>
      <c r="D249" s="65">
        <v>1</v>
      </c>
      <c r="E249" s="65" t="s">
        <v>17</v>
      </c>
      <c r="F249" s="65" t="s">
        <v>392</v>
      </c>
      <c r="G249" s="65" t="s">
        <v>17</v>
      </c>
      <c r="H249" s="66" t="s">
        <v>76</v>
      </c>
      <c r="I249" s="65"/>
      <c r="J249" s="298"/>
      <c r="K249" s="298"/>
      <c r="L249" s="298"/>
      <c r="M249" s="298"/>
      <c r="N249" s="298"/>
    </row>
    <row r="250" s="260" customFormat="1" ht="36" customHeight="1" spans="1:14">
      <c r="A250" s="270"/>
      <c r="B250" s="286"/>
      <c r="C250" s="169"/>
      <c r="D250" s="169"/>
      <c r="E250" s="169"/>
      <c r="F250" s="169"/>
      <c r="G250" s="169"/>
      <c r="H250" s="169"/>
      <c r="I250" s="169"/>
      <c r="J250" s="297"/>
      <c r="K250" s="297"/>
      <c r="L250" s="297"/>
      <c r="M250" s="297"/>
      <c r="N250" s="297"/>
    </row>
    <row r="251" s="260" customFormat="1" ht="57" customHeight="1" spans="1:14">
      <c r="A251" s="270"/>
      <c r="B251" s="168" t="s">
        <v>393</v>
      </c>
      <c r="C251" s="169"/>
      <c r="D251" s="169"/>
      <c r="E251" s="169"/>
      <c r="F251" s="169"/>
      <c r="G251" s="169"/>
      <c r="H251" s="169"/>
      <c r="I251" s="169"/>
      <c r="J251" s="297"/>
      <c r="K251" s="297"/>
      <c r="L251" s="297"/>
      <c r="M251" s="297"/>
      <c r="N251" s="297"/>
    </row>
    <row r="252" s="260" customFormat="1" ht="20" customHeight="1" spans="1:14">
      <c r="A252" s="270">
        <v>23</v>
      </c>
      <c r="B252" s="271" t="s">
        <v>394</v>
      </c>
      <c r="C252" s="272"/>
      <c r="D252" s="273"/>
      <c r="E252" s="273"/>
      <c r="F252" s="273"/>
      <c r="G252" s="273"/>
      <c r="H252" s="273"/>
      <c r="I252" s="273"/>
      <c r="J252" s="297">
        <v>17</v>
      </c>
      <c r="K252" s="297"/>
      <c r="L252" s="297"/>
      <c r="M252" s="297"/>
      <c r="N252" s="297">
        <f>J252+K252</f>
        <v>17</v>
      </c>
    </row>
    <row r="253" s="260" customFormat="1" ht="20" customHeight="1" spans="1:14">
      <c r="A253" s="270"/>
      <c r="B253" s="98" t="s">
        <v>8</v>
      </c>
      <c r="C253" s="274" t="s">
        <v>9</v>
      </c>
      <c r="D253" s="274" t="s">
        <v>10</v>
      </c>
      <c r="E253" s="274" t="s">
        <v>11</v>
      </c>
      <c r="F253" s="274" t="s">
        <v>12</v>
      </c>
      <c r="G253" s="274" t="s">
        <v>13</v>
      </c>
      <c r="H253" s="274" t="s">
        <v>14</v>
      </c>
      <c r="I253" s="274" t="s">
        <v>15</v>
      </c>
      <c r="J253" s="297"/>
      <c r="K253" s="297"/>
      <c r="L253" s="297"/>
      <c r="M253" s="297"/>
      <c r="N253" s="297"/>
    </row>
    <row r="254" s="261" customFormat="1" ht="24" customHeight="1" spans="1:14">
      <c r="A254" s="275"/>
      <c r="B254" s="93">
        <v>1</v>
      </c>
      <c r="C254" s="9" t="s">
        <v>395</v>
      </c>
      <c r="D254" s="10">
        <v>2</v>
      </c>
      <c r="E254" s="10" t="s">
        <v>48</v>
      </c>
      <c r="F254" s="55" t="s">
        <v>17</v>
      </c>
      <c r="G254" s="10" t="s">
        <v>185</v>
      </c>
      <c r="H254" s="10" t="s">
        <v>128</v>
      </c>
      <c r="I254" s="10" t="s">
        <v>71</v>
      </c>
      <c r="J254" s="298"/>
      <c r="K254" s="298"/>
      <c r="L254" s="298"/>
      <c r="M254" s="298"/>
      <c r="N254" s="298"/>
    </row>
    <row r="255" s="261" customFormat="1" ht="24" customHeight="1" spans="1:14">
      <c r="A255" s="275"/>
      <c r="B255" s="93">
        <v>2</v>
      </c>
      <c r="C255" s="17" t="s">
        <v>396</v>
      </c>
      <c r="D255" s="10">
        <v>5</v>
      </c>
      <c r="E255" s="10" t="s">
        <v>17</v>
      </c>
      <c r="F255" s="55" t="s">
        <v>86</v>
      </c>
      <c r="G255" s="10" t="s">
        <v>233</v>
      </c>
      <c r="H255" s="10" t="s">
        <v>397</v>
      </c>
      <c r="I255" s="10" t="s">
        <v>71</v>
      </c>
      <c r="J255" s="298"/>
      <c r="K255" s="298"/>
      <c r="L255" s="298"/>
      <c r="M255" s="298"/>
      <c r="N255" s="298"/>
    </row>
    <row r="256" s="261" customFormat="1" ht="24" customHeight="1" spans="1:14">
      <c r="A256" s="275"/>
      <c r="B256" s="93">
        <v>3</v>
      </c>
      <c r="C256" s="9" t="s">
        <v>398</v>
      </c>
      <c r="D256" s="10">
        <v>5</v>
      </c>
      <c r="E256" s="10" t="s">
        <v>17</v>
      </c>
      <c r="F256" s="55" t="s">
        <v>86</v>
      </c>
      <c r="G256" s="10" t="s">
        <v>233</v>
      </c>
      <c r="H256" s="10" t="s">
        <v>372</v>
      </c>
      <c r="I256" s="10" t="s">
        <v>71</v>
      </c>
      <c r="J256" s="298"/>
      <c r="K256" s="298"/>
      <c r="L256" s="298"/>
      <c r="M256" s="298"/>
      <c r="N256" s="298"/>
    </row>
    <row r="257" s="261" customFormat="1" ht="24" customHeight="1" spans="1:14">
      <c r="A257" s="275"/>
      <c r="B257" s="93">
        <v>4</v>
      </c>
      <c r="C257" s="9" t="s">
        <v>399</v>
      </c>
      <c r="D257" s="10">
        <v>5</v>
      </c>
      <c r="E257" s="10" t="s">
        <v>55</v>
      </c>
      <c r="F257" s="55" t="s">
        <v>86</v>
      </c>
      <c r="G257" s="10" t="s">
        <v>97</v>
      </c>
      <c r="H257" s="10" t="s">
        <v>372</v>
      </c>
      <c r="I257" s="10" t="s">
        <v>71</v>
      </c>
      <c r="J257" s="298"/>
      <c r="K257" s="298"/>
      <c r="L257" s="298"/>
      <c r="M257" s="298"/>
      <c r="N257" s="298"/>
    </row>
    <row r="258" s="260" customFormat="1" ht="36" customHeight="1" spans="1:14">
      <c r="A258" s="270"/>
      <c r="B258" s="286"/>
      <c r="C258" s="169"/>
      <c r="D258" s="169"/>
      <c r="E258" s="169"/>
      <c r="F258" s="169"/>
      <c r="G258" s="169"/>
      <c r="H258" s="169"/>
      <c r="I258" s="169"/>
      <c r="J258" s="297"/>
      <c r="K258" s="297"/>
      <c r="L258" s="297"/>
      <c r="M258" s="297"/>
      <c r="N258" s="297"/>
    </row>
    <row r="259" s="260" customFormat="1" ht="57" customHeight="1" spans="1:14">
      <c r="A259" s="270"/>
      <c r="B259" s="168" t="s">
        <v>400</v>
      </c>
      <c r="C259" s="169"/>
      <c r="D259" s="169"/>
      <c r="E259" s="169"/>
      <c r="F259" s="169"/>
      <c r="G259" s="169"/>
      <c r="H259" s="169"/>
      <c r="I259" s="169"/>
      <c r="J259" s="297"/>
      <c r="K259" s="297"/>
      <c r="L259" s="297"/>
      <c r="M259" s="297"/>
      <c r="N259" s="297"/>
    </row>
    <row r="260" s="260" customFormat="1" spans="1:14">
      <c r="A260" s="270">
        <v>24</v>
      </c>
      <c r="B260" s="271" t="s">
        <v>401</v>
      </c>
      <c r="C260" s="272"/>
      <c r="D260" s="273"/>
      <c r="E260" s="273"/>
      <c r="F260" s="273"/>
      <c r="G260" s="273"/>
      <c r="H260" s="273"/>
      <c r="I260" s="273"/>
      <c r="J260" s="297">
        <v>4</v>
      </c>
      <c r="K260" s="297"/>
      <c r="L260" s="297"/>
      <c r="M260" s="297"/>
      <c r="N260" s="297">
        <f>SUM(J260:M260)</f>
        <v>4</v>
      </c>
    </row>
    <row r="261" s="260" customFormat="1" spans="1:14">
      <c r="A261" s="270"/>
      <c r="B261" s="288" t="s">
        <v>8</v>
      </c>
      <c r="C261" s="289" t="s">
        <v>9</v>
      </c>
      <c r="D261" s="286" t="s">
        <v>10</v>
      </c>
      <c r="E261" s="286" t="s">
        <v>11</v>
      </c>
      <c r="F261" s="286" t="s">
        <v>12</v>
      </c>
      <c r="G261" s="286" t="s">
        <v>13</v>
      </c>
      <c r="H261" s="286" t="s">
        <v>14</v>
      </c>
      <c r="I261" s="286" t="s">
        <v>15</v>
      </c>
      <c r="J261" s="297"/>
      <c r="K261" s="297"/>
      <c r="L261" s="297"/>
      <c r="M261" s="297"/>
      <c r="N261" s="297"/>
    </row>
    <row r="262" s="260" customFormat="1" ht="14.25" spans="1:14">
      <c r="A262" s="270"/>
      <c r="B262" s="288">
        <v>1</v>
      </c>
      <c r="C262" s="9" t="s">
        <v>262</v>
      </c>
      <c r="D262" s="54">
        <v>3</v>
      </c>
      <c r="E262" s="10" t="s">
        <v>97</v>
      </c>
      <c r="F262" s="19" t="s">
        <v>118</v>
      </c>
      <c r="G262" s="10"/>
      <c r="H262" s="10">
        <v>2800</v>
      </c>
      <c r="I262" s="10" t="s">
        <v>402</v>
      </c>
      <c r="J262" s="297"/>
      <c r="K262" s="297"/>
      <c r="L262" s="297"/>
      <c r="M262" s="297"/>
      <c r="N262" s="297"/>
    </row>
    <row r="263" s="260" customFormat="1" ht="14.25" spans="1:14">
      <c r="A263" s="270"/>
      <c r="B263" s="288">
        <v>2</v>
      </c>
      <c r="C263" s="9" t="s">
        <v>99</v>
      </c>
      <c r="D263" s="54">
        <v>1</v>
      </c>
      <c r="E263" s="10"/>
      <c r="F263" s="19"/>
      <c r="G263" s="10"/>
      <c r="H263" s="10">
        <v>3500</v>
      </c>
      <c r="I263" s="10" t="s">
        <v>403</v>
      </c>
      <c r="J263" s="297"/>
      <c r="K263" s="297"/>
      <c r="L263" s="297"/>
      <c r="M263" s="297"/>
      <c r="N263" s="297"/>
    </row>
    <row r="264" s="260" customFormat="1" ht="14.25" spans="1:14">
      <c r="A264" s="270"/>
      <c r="B264" s="288">
        <v>3</v>
      </c>
      <c r="C264" s="9" t="s">
        <v>137</v>
      </c>
      <c r="D264" s="54">
        <v>1</v>
      </c>
      <c r="E264" s="10"/>
      <c r="F264" s="19"/>
      <c r="G264" s="10"/>
      <c r="H264" s="10">
        <v>2600</v>
      </c>
      <c r="I264" s="10" t="s">
        <v>403</v>
      </c>
      <c r="J264" s="297"/>
      <c r="K264" s="297"/>
      <c r="L264" s="297"/>
      <c r="M264" s="297"/>
      <c r="N264" s="297"/>
    </row>
    <row r="265" s="260" customFormat="1" ht="55" customHeight="1" spans="1:14">
      <c r="A265" s="270"/>
      <c r="B265" s="169" t="s">
        <v>404</v>
      </c>
      <c r="C265" s="290"/>
      <c r="D265" s="169"/>
      <c r="E265" s="169"/>
      <c r="F265" s="169"/>
      <c r="G265" s="169"/>
      <c r="H265" s="169"/>
      <c r="I265" s="169"/>
      <c r="J265" s="297"/>
      <c r="K265" s="297"/>
      <c r="L265" s="297"/>
      <c r="M265" s="297"/>
      <c r="N265" s="297"/>
    </row>
    <row r="266" s="260" customFormat="1" ht="20" customHeight="1" spans="1:14">
      <c r="A266" s="270">
        <v>25</v>
      </c>
      <c r="B266" s="271" t="s">
        <v>405</v>
      </c>
      <c r="C266" s="272"/>
      <c r="D266" s="273"/>
      <c r="E266" s="273"/>
      <c r="F266" s="273"/>
      <c r="G266" s="273"/>
      <c r="H266" s="273"/>
      <c r="I266" s="273"/>
      <c r="J266" s="297">
        <v>9</v>
      </c>
      <c r="K266" s="297"/>
      <c r="L266" s="297"/>
      <c r="M266" s="297"/>
      <c r="N266" s="297">
        <f>J266+K266</f>
        <v>9</v>
      </c>
    </row>
    <row r="267" s="260" customFormat="1" ht="20" customHeight="1" spans="1:14">
      <c r="A267" s="270"/>
      <c r="B267" s="98" t="s">
        <v>8</v>
      </c>
      <c r="C267" s="274" t="s">
        <v>9</v>
      </c>
      <c r="D267" s="274" t="s">
        <v>10</v>
      </c>
      <c r="E267" s="274" t="s">
        <v>11</v>
      </c>
      <c r="F267" s="274" t="s">
        <v>12</v>
      </c>
      <c r="G267" s="274" t="s">
        <v>13</v>
      </c>
      <c r="H267" s="274" t="s">
        <v>14</v>
      </c>
      <c r="I267" s="274" t="s">
        <v>15</v>
      </c>
      <c r="J267" s="297"/>
      <c r="K267" s="297"/>
      <c r="L267" s="297"/>
      <c r="M267" s="297"/>
      <c r="N267" s="297"/>
    </row>
    <row r="268" s="260" customFormat="1" ht="24" customHeight="1" spans="1:14">
      <c r="A268" s="270"/>
      <c r="B268" s="93">
        <v>1</v>
      </c>
      <c r="C268" s="9" t="s">
        <v>406</v>
      </c>
      <c r="D268" s="309">
        <v>6</v>
      </c>
      <c r="E268" s="9" t="s">
        <v>55</v>
      </c>
      <c r="F268" s="9" t="s">
        <v>407</v>
      </c>
      <c r="G268" s="9" t="s">
        <v>87</v>
      </c>
      <c r="H268" s="9" t="s">
        <v>408</v>
      </c>
      <c r="I268" s="9" t="s">
        <v>281</v>
      </c>
      <c r="J268" s="297"/>
      <c r="K268" s="297"/>
      <c r="L268" s="297"/>
      <c r="M268" s="297"/>
      <c r="N268" s="297"/>
    </row>
    <row r="269" s="260" customFormat="1" ht="24" customHeight="1" spans="1:14">
      <c r="A269" s="270"/>
      <c r="B269" s="93">
        <v>2</v>
      </c>
      <c r="C269" s="9" t="s">
        <v>2</v>
      </c>
      <c r="D269" s="309">
        <v>3</v>
      </c>
      <c r="E269" s="9" t="s">
        <v>48</v>
      </c>
      <c r="F269" s="9" t="s">
        <v>292</v>
      </c>
      <c r="G269" s="9" t="s">
        <v>87</v>
      </c>
      <c r="H269" s="9" t="s">
        <v>409</v>
      </c>
      <c r="I269" s="9" t="s">
        <v>281</v>
      </c>
      <c r="J269" s="297"/>
      <c r="K269" s="297"/>
      <c r="L269" s="297"/>
      <c r="M269" s="297"/>
      <c r="N269" s="297"/>
    </row>
    <row r="270" s="260" customFormat="1" ht="26" customHeight="1" spans="1:14">
      <c r="A270" s="270"/>
      <c r="B270" s="168" t="s">
        <v>410</v>
      </c>
      <c r="C270" s="169"/>
      <c r="D270" s="169"/>
      <c r="E270" s="169"/>
      <c r="F270" s="169"/>
      <c r="G270" s="169"/>
      <c r="H270" s="169"/>
      <c r="I270" s="169"/>
      <c r="J270" s="297"/>
      <c r="K270" s="297"/>
      <c r="L270" s="297"/>
      <c r="M270" s="297"/>
      <c r="N270" s="297"/>
    </row>
    <row r="271" s="260" customFormat="1" ht="39" customHeight="1" spans="1:14">
      <c r="A271" s="270"/>
      <c r="B271" s="168" t="s">
        <v>411</v>
      </c>
      <c r="C271" s="169"/>
      <c r="D271" s="169"/>
      <c r="E271" s="169"/>
      <c r="F271" s="169"/>
      <c r="G271" s="169"/>
      <c r="H271" s="169"/>
      <c r="I271" s="169"/>
      <c r="J271" s="297"/>
      <c r="K271" s="297"/>
      <c r="L271" s="297"/>
      <c r="M271" s="297"/>
      <c r="N271" s="297"/>
    </row>
    <row r="272" s="260" customFormat="1" spans="1:14">
      <c r="A272" s="270">
        <v>26</v>
      </c>
      <c r="B272" s="271" t="s">
        <v>412</v>
      </c>
      <c r="C272" s="272"/>
      <c r="D272" s="273"/>
      <c r="E272" s="273"/>
      <c r="F272" s="273"/>
      <c r="G272" s="273"/>
      <c r="H272" s="273"/>
      <c r="I272" s="273"/>
      <c r="J272" s="297">
        <f>D274+D275+D276+D277+D279</f>
        <v>30</v>
      </c>
      <c r="K272" s="297"/>
      <c r="L272" s="297">
        <v>1</v>
      </c>
      <c r="M272" s="297"/>
      <c r="N272" s="297">
        <f>SUM(J272:M272)</f>
        <v>31</v>
      </c>
    </row>
    <row r="273" s="260" customFormat="1" spans="1:14">
      <c r="A273" s="270"/>
      <c r="B273" s="288" t="s">
        <v>8</v>
      </c>
      <c r="C273" s="289" t="s">
        <v>9</v>
      </c>
      <c r="D273" s="286" t="s">
        <v>10</v>
      </c>
      <c r="E273" s="286" t="s">
        <v>11</v>
      </c>
      <c r="F273" s="286" t="s">
        <v>12</v>
      </c>
      <c r="G273" s="286" t="s">
        <v>13</v>
      </c>
      <c r="H273" s="286" t="s">
        <v>14</v>
      </c>
      <c r="I273" s="286" t="s">
        <v>15</v>
      </c>
      <c r="J273" s="297"/>
      <c r="K273" s="297"/>
      <c r="L273" s="297"/>
      <c r="M273" s="297"/>
      <c r="N273" s="297"/>
    </row>
    <row r="274" s="260" customFormat="1" ht="14.25" spans="1:14">
      <c r="A274" s="270"/>
      <c r="B274" s="288">
        <v>1</v>
      </c>
      <c r="C274" s="11" t="s">
        <v>51</v>
      </c>
      <c r="D274" s="11">
        <v>20</v>
      </c>
      <c r="E274" s="11" t="s">
        <v>17</v>
      </c>
      <c r="F274" s="11" t="s">
        <v>86</v>
      </c>
      <c r="G274" s="11" t="s">
        <v>17</v>
      </c>
      <c r="H274" s="11" t="s">
        <v>397</v>
      </c>
      <c r="I274" s="11" t="s">
        <v>413</v>
      </c>
      <c r="J274" s="297"/>
      <c r="K274" s="297"/>
      <c r="L274" s="297"/>
      <c r="M274" s="297"/>
      <c r="N274" s="297"/>
    </row>
    <row r="275" s="260" customFormat="1" ht="14.25" spans="1:14">
      <c r="A275" s="270"/>
      <c r="B275" s="288">
        <v>2</v>
      </c>
      <c r="C275" s="11" t="s">
        <v>289</v>
      </c>
      <c r="D275" s="11">
        <v>5</v>
      </c>
      <c r="E275" s="11" t="s">
        <v>17</v>
      </c>
      <c r="F275" s="11" t="s">
        <v>292</v>
      </c>
      <c r="G275" s="11" t="s">
        <v>17</v>
      </c>
      <c r="H275" s="11" t="s">
        <v>144</v>
      </c>
      <c r="I275" s="11" t="s">
        <v>413</v>
      </c>
      <c r="J275" s="297"/>
      <c r="K275" s="297"/>
      <c r="L275" s="297"/>
      <c r="M275" s="297"/>
      <c r="N275" s="297"/>
    </row>
    <row r="276" s="260" customFormat="1" ht="14.25" spans="1:14">
      <c r="A276" s="270"/>
      <c r="B276" s="288"/>
      <c r="C276" s="11" t="s">
        <v>414</v>
      </c>
      <c r="D276" s="11">
        <v>2</v>
      </c>
      <c r="E276" s="11" t="s">
        <v>17</v>
      </c>
      <c r="F276" s="11" t="s">
        <v>292</v>
      </c>
      <c r="G276" s="11" t="s">
        <v>17</v>
      </c>
      <c r="H276" s="11" t="s">
        <v>144</v>
      </c>
      <c r="I276" s="11" t="s">
        <v>413</v>
      </c>
      <c r="J276" s="297"/>
      <c r="K276" s="297"/>
      <c r="L276" s="297"/>
      <c r="M276" s="297"/>
      <c r="N276" s="297"/>
    </row>
    <row r="277" s="260" customFormat="1" ht="14.25" spans="1:14">
      <c r="A277" s="270"/>
      <c r="B277" s="288"/>
      <c r="C277" s="14" t="s">
        <v>415</v>
      </c>
      <c r="D277" s="13">
        <v>2</v>
      </c>
      <c r="E277" s="11" t="s">
        <v>48</v>
      </c>
      <c r="F277" s="11" t="s">
        <v>81</v>
      </c>
      <c r="G277" s="11" t="s">
        <v>82</v>
      </c>
      <c r="H277" s="11" t="s">
        <v>76</v>
      </c>
      <c r="I277" s="11" t="s">
        <v>416</v>
      </c>
      <c r="J277" s="297"/>
      <c r="K277" s="297"/>
      <c r="L277" s="297"/>
      <c r="M277" s="297"/>
      <c r="N277" s="297"/>
    </row>
    <row r="278" s="260" customFormat="1" ht="14.25" spans="1:14">
      <c r="A278" s="270"/>
      <c r="B278" s="288"/>
      <c r="C278" s="17" t="s">
        <v>417</v>
      </c>
      <c r="D278" s="13">
        <v>1</v>
      </c>
      <c r="E278" s="11" t="s">
        <v>17</v>
      </c>
      <c r="F278" s="11" t="s">
        <v>124</v>
      </c>
      <c r="G278" s="11" t="s">
        <v>216</v>
      </c>
      <c r="H278" s="11" t="s">
        <v>76</v>
      </c>
      <c r="I278" s="11" t="s">
        <v>416</v>
      </c>
      <c r="J278" s="297"/>
      <c r="K278" s="297"/>
      <c r="L278" s="297"/>
      <c r="M278" s="297"/>
      <c r="N278" s="297"/>
    </row>
    <row r="279" s="260" customFormat="1" ht="14.25" spans="1:14">
      <c r="A279" s="270"/>
      <c r="B279" s="288"/>
      <c r="C279" s="9" t="s">
        <v>418</v>
      </c>
      <c r="D279" s="10">
        <v>1</v>
      </c>
      <c r="E279" s="11" t="s">
        <v>17</v>
      </c>
      <c r="F279" s="19" t="s">
        <v>419</v>
      </c>
      <c r="G279" s="11" t="s">
        <v>17</v>
      </c>
      <c r="H279" s="10" t="s">
        <v>372</v>
      </c>
      <c r="I279" s="11" t="s">
        <v>416</v>
      </c>
      <c r="J279" s="297"/>
      <c r="K279" s="297"/>
      <c r="L279" s="297"/>
      <c r="M279" s="297"/>
      <c r="N279" s="297"/>
    </row>
    <row r="280" s="260" customFormat="1" ht="56" customHeight="1" spans="1:14">
      <c r="A280" s="270"/>
      <c r="B280" s="169" t="s">
        <v>420</v>
      </c>
      <c r="C280" s="290"/>
      <c r="D280" s="169"/>
      <c r="E280" s="169"/>
      <c r="F280" s="169"/>
      <c r="G280" s="169"/>
      <c r="H280" s="169"/>
      <c r="I280" s="169"/>
      <c r="J280" s="297"/>
      <c r="K280" s="297"/>
      <c r="L280" s="297"/>
      <c r="M280" s="297"/>
      <c r="N280" s="297"/>
    </row>
    <row r="281" ht="23" customHeight="1" spans="1:14">
      <c r="A281" s="310" t="s">
        <v>421</v>
      </c>
      <c r="B281" s="310"/>
      <c r="C281" s="310"/>
      <c r="D281" s="310"/>
      <c r="E281" s="310"/>
      <c r="F281" s="310"/>
      <c r="G281" s="310"/>
      <c r="H281" s="310"/>
      <c r="I281" s="310"/>
      <c r="J281" s="311">
        <f>SUM(J3:J280)</f>
        <v>1750</v>
      </c>
      <c r="K281" s="311">
        <f>SUM(K3:K265)</f>
        <v>88</v>
      </c>
      <c r="L281" s="311">
        <f>SUM(L3:L280)</f>
        <v>52</v>
      </c>
      <c r="M281" s="311">
        <f>SUM(M3:M265)</f>
        <v>0</v>
      </c>
      <c r="N281" s="311">
        <f>SUM(N3:N280)</f>
        <v>1890</v>
      </c>
    </row>
  </sheetData>
  <mergeCells count="227">
    <mergeCell ref="A1:N1"/>
    <mergeCell ref="A2:I2"/>
    <mergeCell ref="B3:I3"/>
    <mergeCell ref="B27:I27"/>
    <mergeCell ref="B28:I28"/>
    <mergeCell ref="B29:I29"/>
    <mergeCell ref="B38:I38"/>
    <mergeCell ref="B39:I39"/>
    <mergeCell ref="B40:I40"/>
    <mergeCell ref="B46:I46"/>
    <mergeCell ref="B47:I47"/>
    <mergeCell ref="B48:I48"/>
    <mergeCell ref="B56:I56"/>
    <mergeCell ref="B57:I57"/>
    <mergeCell ref="B58:I58"/>
    <mergeCell ref="B85:I85"/>
    <mergeCell ref="B86:I86"/>
    <mergeCell ref="B87:I87"/>
    <mergeCell ref="B92:I92"/>
    <mergeCell ref="B93:I93"/>
    <mergeCell ref="B94:I94"/>
    <mergeCell ref="B110:I110"/>
    <mergeCell ref="B111:I111"/>
    <mergeCell ref="B125:I125"/>
    <mergeCell ref="B126:I126"/>
    <mergeCell ref="B136:I136"/>
    <mergeCell ref="B137:I137"/>
    <mergeCell ref="B142:I142"/>
    <mergeCell ref="B143:I143"/>
    <mergeCell ref="B144:I144"/>
    <mergeCell ref="B149:I149"/>
    <mergeCell ref="B150:I150"/>
    <mergeCell ref="B151:I151"/>
    <mergeCell ref="B161:I161"/>
    <mergeCell ref="B162:I162"/>
    <mergeCell ref="B163:I163"/>
    <mergeCell ref="B167:I167"/>
    <mergeCell ref="B168:I168"/>
    <mergeCell ref="B181:I181"/>
    <mergeCell ref="B182:I182"/>
    <mergeCell ref="B183:I183"/>
    <mergeCell ref="B187:I187"/>
    <mergeCell ref="B188:I188"/>
    <mergeCell ref="B198:I198"/>
    <mergeCell ref="B199:I199"/>
    <mergeCell ref="B205:I205"/>
    <mergeCell ref="B206:I206"/>
    <mergeCell ref="B207:I207"/>
    <mergeCell ref="B214:I214"/>
    <mergeCell ref="B215:I215"/>
    <mergeCell ref="B216:I216"/>
    <mergeCell ref="B231:I231"/>
    <mergeCell ref="B232:I232"/>
    <mergeCell ref="B238:I238"/>
    <mergeCell ref="B239:I239"/>
    <mergeCell ref="B240:I240"/>
    <mergeCell ref="B246:I246"/>
    <mergeCell ref="B247:I247"/>
    <mergeCell ref="B250:I250"/>
    <mergeCell ref="B251:I251"/>
    <mergeCell ref="B252:I252"/>
    <mergeCell ref="B258:I258"/>
    <mergeCell ref="B259:I259"/>
    <mergeCell ref="B260:I260"/>
    <mergeCell ref="B265:I265"/>
    <mergeCell ref="B266:I266"/>
    <mergeCell ref="B270:I270"/>
    <mergeCell ref="B271:I271"/>
    <mergeCell ref="B272:I272"/>
    <mergeCell ref="B280:I280"/>
    <mergeCell ref="A281:I281"/>
    <mergeCell ref="A3:A28"/>
    <mergeCell ref="A29:A39"/>
    <mergeCell ref="A40:A47"/>
    <mergeCell ref="A48:A57"/>
    <mergeCell ref="A58:A86"/>
    <mergeCell ref="A87:A93"/>
    <mergeCell ref="A94:A110"/>
    <mergeCell ref="A111:A125"/>
    <mergeCell ref="A126:A136"/>
    <mergeCell ref="A137:A143"/>
    <mergeCell ref="A144:A150"/>
    <mergeCell ref="A151:A162"/>
    <mergeCell ref="A163:A167"/>
    <mergeCell ref="A168:A182"/>
    <mergeCell ref="A183:A187"/>
    <mergeCell ref="A188:A198"/>
    <mergeCell ref="A199:A206"/>
    <mergeCell ref="A207:A215"/>
    <mergeCell ref="A216:A231"/>
    <mergeCell ref="A232:A239"/>
    <mergeCell ref="A240:A246"/>
    <mergeCell ref="A247:A251"/>
    <mergeCell ref="A252:A259"/>
    <mergeCell ref="A260:A265"/>
    <mergeCell ref="A266:A271"/>
    <mergeCell ref="A272:A280"/>
    <mergeCell ref="J3:J28"/>
    <mergeCell ref="J29:J39"/>
    <mergeCell ref="J40:J47"/>
    <mergeCell ref="J48:J57"/>
    <mergeCell ref="J58:J86"/>
    <mergeCell ref="J87:J93"/>
    <mergeCell ref="J94:J110"/>
    <mergeCell ref="J111:J125"/>
    <mergeCell ref="J126:J136"/>
    <mergeCell ref="J137:J143"/>
    <mergeCell ref="J144:J150"/>
    <mergeCell ref="J151:J162"/>
    <mergeCell ref="J163:J167"/>
    <mergeCell ref="J168:J182"/>
    <mergeCell ref="J183:J187"/>
    <mergeCell ref="J188:J198"/>
    <mergeCell ref="J199:J206"/>
    <mergeCell ref="J207:J215"/>
    <mergeCell ref="J216:J231"/>
    <mergeCell ref="J232:J239"/>
    <mergeCell ref="J240:J246"/>
    <mergeCell ref="J247:J251"/>
    <mergeCell ref="J252:J259"/>
    <mergeCell ref="J260:J265"/>
    <mergeCell ref="J266:J271"/>
    <mergeCell ref="J272:J280"/>
    <mergeCell ref="K3:K28"/>
    <mergeCell ref="K29:K39"/>
    <mergeCell ref="K40:K47"/>
    <mergeCell ref="K48:K57"/>
    <mergeCell ref="K58:K86"/>
    <mergeCell ref="K87:K93"/>
    <mergeCell ref="K94:K110"/>
    <mergeCell ref="K111:K125"/>
    <mergeCell ref="K126:K136"/>
    <mergeCell ref="K137:K143"/>
    <mergeCell ref="K144:K150"/>
    <mergeCell ref="K151:K162"/>
    <mergeCell ref="K163:K167"/>
    <mergeCell ref="K168:K182"/>
    <mergeCell ref="K183:K187"/>
    <mergeCell ref="K188:K198"/>
    <mergeCell ref="K199:K206"/>
    <mergeCell ref="K207:K215"/>
    <mergeCell ref="K216:K231"/>
    <mergeCell ref="K232:K239"/>
    <mergeCell ref="K240:K246"/>
    <mergeCell ref="K247:K251"/>
    <mergeCell ref="K252:K259"/>
    <mergeCell ref="K260:K265"/>
    <mergeCell ref="K266:K271"/>
    <mergeCell ref="K272:K280"/>
    <mergeCell ref="L3:L28"/>
    <mergeCell ref="L29:L39"/>
    <mergeCell ref="L40:L47"/>
    <mergeCell ref="L48:L57"/>
    <mergeCell ref="L58:L86"/>
    <mergeCell ref="L87:L93"/>
    <mergeCell ref="L94:L110"/>
    <mergeCell ref="L111:L125"/>
    <mergeCell ref="L126:L136"/>
    <mergeCell ref="L137:L143"/>
    <mergeCell ref="L144:L150"/>
    <mergeCell ref="L151:L162"/>
    <mergeCell ref="L163:L167"/>
    <mergeCell ref="L168:L182"/>
    <mergeCell ref="L183:L187"/>
    <mergeCell ref="L188:L198"/>
    <mergeCell ref="L199:L206"/>
    <mergeCell ref="L207:L215"/>
    <mergeCell ref="L216:L231"/>
    <mergeCell ref="L232:L239"/>
    <mergeCell ref="L240:L246"/>
    <mergeCell ref="L247:L251"/>
    <mergeCell ref="L252:L259"/>
    <mergeCell ref="L260:L265"/>
    <mergeCell ref="L266:L271"/>
    <mergeCell ref="L272:L280"/>
    <mergeCell ref="M3:M28"/>
    <mergeCell ref="M29:M39"/>
    <mergeCell ref="M40:M47"/>
    <mergeCell ref="M48:M57"/>
    <mergeCell ref="M58:M86"/>
    <mergeCell ref="M87:M93"/>
    <mergeCell ref="M94:M110"/>
    <mergeCell ref="M111:M125"/>
    <mergeCell ref="M126:M136"/>
    <mergeCell ref="M137:M143"/>
    <mergeCell ref="M144:M150"/>
    <mergeCell ref="M151:M162"/>
    <mergeCell ref="M163:M167"/>
    <mergeCell ref="M168:M182"/>
    <mergeCell ref="M183:M187"/>
    <mergeCell ref="M188:M198"/>
    <mergeCell ref="M199:M206"/>
    <mergeCell ref="M207:M215"/>
    <mergeCell ref="M216:M231"/>
    <mergeCell ref="M232:M239"/>
    <mergeCell ref="M240:M246"/>
    <mergeCell ref="M247:M251"/>
    <mergeCell ref="M252:M259"/>
    <mergeCell ref="M260:M265"/>
    <mergeCell ref="M266:M271"/>
    <mergeCell ref="M272:M280"/>
    <mergeCell ref="N3:N28"/>
    <mergeCell ref="N29:N39"/>
    <mergeCell ref="N40:N47"/>
    <mergeCell ref="N48:N57"/>
    <mergeCell ref="N58:N86"/>
    <mergeCell ref="N87:N93"/>
    <mergeCell ref="N94:N110"/>
    <mergeCell ref="N111:N125"/>
    <mergeCell ref="N126:N136"/>
    <mergeCell ref="N137:N143"/>
    <mergeCell ref="N144:N150"/>
    <mergeCell ref="N151:N162"/>
    <mergeCell ref="N163:N167"/>
    <mergeCell ref="N168:N182"/>
    <mergeCell ref="N183:N187"/>
    <mergeCell ref="N188:N198"/>
    <mergeCell ref="N199:N206"/>
    <mergeCell ref="N207:N215"/>
    <mergeCell ref="N216:N231"/>
    <mergeCell ref="N232:N239"/>
    <mergeCell ref="N240:N246"/>
    <mergeCell ref="N247:N251"/>
    <mergeCell ref="N252:N259"/>
    <mergeCell ref="N260:N265"/>
    <mergeCell ref="N266:N271"/>
    <mergeCell ref="N272:N280"/>
  </mergeCells>
  <pageMargins left="0.75" right="0.75" top="1" bottom="1" header="0.5" footer="0.5"/>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2"/>
  <sheetViews>
    <sheetView workbookViewId="0">
      <selection activeCell="B4" sqref="B4"/>
    </sheetView>
  </sheetViews>
  <sheetFormatPr defaultColWidth="9" defaultRowHeight="25" customHeight="1" outlineLevelCol="7"/>
  <cols>
    <col min="1" max="1" width="5.25" style="1" customWidth="1"/>
    <col min="2" max="2" width="24" style="1" customWidth="1"/>
    <col min="3" max="3" width="11.5" style="1" customWidth="1"/>
    <col min="4" max="4" width="7.375" style="1" customWidth="1"/>
    <col min="5" max="5" width="9.125" style="1" customWidth="1"/>
    <col min="6" max="6" width="10.875" style="1" customWidth="1"/>
    <col min="7" max="7" width="15.375" style="1" customWidth="1"/>
    <col min="8" max="8" width="26.625" style="1" customWidth="1"/>
    <col min="9" max="16384" width="9" style="1"/>
  </cols>
  <sheetData>
    <row r="1" s="1" customFormat="1" ht="44" customHeight="1" spans="1:8">
      <c r="A1" s="6" t="s">
        <v>213</v>
      </c>
      <c r="B1" s="6"/>
      <c r="C1" s="6"/>
      <c r="D1" s="6"/>
      <c r="E1" s="6"/>
      <c r="F1" s="6"/>
      <c r="G1" s="6"/>
      <c r="H1" s="6"/>
    </row>
    <row r="2" s="2" customFormat="1" ht="117" customHeight="1" spans="1:8">
      <c r="A2" s="23" t="s">
        <v>520</v>
      </c>
      <c r="B2" s="24"/>
      <c r="C2" s="24"/>
      <c r="D2" s="24"/>
      <c r="E2" s="24"/>
      <c r="F2" s="24"/>
      <c r="G2" s="24"/>
      <c r="H2" s="24"/>
    </row>
    <row r="3" s="3" customFormat="1" ht="30" customHeight="1" spans="1:8">
      <c r="A3" s="9" t="s">
        <v>8</v>
      </c>
      <c r="B3" s="9" t="s">
        <v>9</v>
      </c>
      <c r="C3" s="9" t="s">
        <v>10</v>
      </c>
      <c r="D3" s="9" t="s">
        <v>11</v>
      </c>
      <c r="E3" s="9" t="s">
        <v>12</v>
      </c>
      <c r="F3" s="9" t="s">
        <v>13</v>
      </c>
      <c r="G3" s="9" t="s">
        <v>14</v>
      </c>
      <c r="H3" s="9" t="s">
        <v>15</v>
      </c>
    </row>
    <row r="4" s="2" customFormat="1" ht="30" customHeight="1" spans="1:8">
      <c r="A4" s="10">
        <v>1</v>
      </c>
      <c r="B4" s="9" t="s">
        <v>26</v>
      </c>
      <c r="C4" s="10" t="s">
        <v>214</v>
      </c>
      <c r="D4" s="10" t="s">
        <v>17</v>
      </c>
      <c r="E4" s="19" t="s">
        <v>215</v>
      </c>
      <c r="F4" s="10" t="s">
        <v>216</v>
      </c>
      <c r="G4" s="10" t="s">
        <v>206</v>
      </c>
      <c r="H4" s="10" t="s">
        <v>217</v>
      </c>
    </row>
    <row r="5" s="2" customFormat="1" ht="33" customHeight="1" spans="1:8">
      <c r="A5" s="75" t="s">
        <v>521</v>
      </c>
      <c r="B5" s="76"/>
      <c r="C5" s="76"/>
      <c r="D5" s="76"/>
      <c r="E5" s="76"/>
      <c r="F5" s="76"/>
      <c r="G5" s="76"/>
      <c r="H5" s="82"/>
    </row>
    <row r="6" s="2" customFormat="1" ht="30" customHeight="1" spans="1:8">
      <c r="A6" s="10">
        <v>2</v>
      </c>
      <c r="B6" s="9" t="s">
        <v>141</v>
      </c>
      <c r="C6" s="10" t="s">
        <v>214</v>
      </c>
      <c r="D6" s="10" t="s">
        <v>17</v>
      </c>
      <c r="E6" s="19" t="s">
        <v>215</v>
      </c>
      <c r="F6" s="10" t="s">
        <v>216</v>
      </c>
      <c r="G6" s="10" t="s">
        <v>206</v>
      </c>
      <c r="H6" s="10" t="s">
        <v>217</v>
      </c>
    </row>
    <row r="7" s="2" customFormat="1" ht="32" customHeight="1" spans="1:8">
      <c r="A7" s="75" t="s">
        <v>522</v>
      </c>
      <c r="B7" s="76"/>
      <c r="C7" s="76"/>
      <c r="D7" s="76"/>
      <c r="E7" s="76"/>
      <c r="F7" s="76"/>
      <c r="G7" s="76"/>
      <c r="H7" s="82"/>
    </row>
    <row r="8" s="2" customFormat="1" ht="30" customHeight="1" spans="1:8">
      <c r="A8" s="10">
        <v>3</v>
      </c>
      <c r="B8" s="94" t="s">
        <v>218</v>
      </c>
      <c r="C8" s="10" t="s">
        <v>214</v>
      </c>
      <c r="D8" s="10" t="s">
        <v>17</v>
      </c>
      <c r="E8" s="19" t="s">
        <v>215</v>
      </c>
      <c r="F8" s="10" t="s">
        <v>216</v>
      </c>
      <c r="G8" s="10" t="s">
        <v>206</v>
      </c>
      <c r="H8" s="10" t="s">
        <v>217</v>
      </c>
    </row>
    <row r="9" s="2" customFormat="1" ht="39" customHeight="1" spans="1:8">
      <c r="A9" s="75" t="s">
        <v>523</v>
      </c>
      <c r="B9" s="76"/>
      <c r="C9" s="76"/>
      <c r="D9" s="76"/>
      <c r="E9" s="76"/>
      <c r="F9" s="76"/>
      <c r="G9" s="76"/>
      <c r="H9" s="82"/>
    </row>
    <row r="10" s="2" customFormat="1" ht="30" customHeight="1" spans="1:8">
      <c r="A10" s="10">
        <v>4</v>
      </c>
      <c r="B10" s="9" t="s">
        <v>219</v>
      </c>
      <c r="C10" s="10" t="s">
        <v>214</v>
      </c>
      <c r="D10" s="10" t="s">
        <v>17</v>
      </c>
      <c r="E10" s="19" t="s">
        <v>215</v>
      </c>
      <c r="F10" s="10" t="s">
        <v>216</v>
      </c>
      <c r="G10" s="10" t="s">
        <v>206</v>
      </c>
      <c r="H10" s="10" t="s">
        <v>217</v>
      </c>
    </row>
    <row r="11" s="2" customFormat="1" ht="39" customHeight="1" spans="1:8">
      <c r="A11" s="75" t="s">
        <v>524</v>
      </c>
      <c r="B11" s="76"/>
      <c r="C11" s="76"/>
      <c r="D11" s="76"/>
      <c r="E11" s="76"/>
      <c r="F11" s="76"/>
      <c r="G11" s="76"/>
      <c r="H11" s="82"/>
    </row>
    <row r="12" s="2" customFormat="1" ht="30" customHeight="1" spans="1:8">
      <c r="A12" s="10">
        <v>5</v>
      </c>
      <c r="B12" s="9" t="s">
        <v>117</v>
      </c>
      <c r="C12" s="10" t="s">
        <v>220</v>
      </c>
      <c r="D12" s="10" t="s">
        <v>48</v>
      </c>
      <c r="E12" s="19" t="s">
        <v>221</v>
      </c>
      <c r="F12" s="10" t="s">
        <v>49</v>
      </c>
      <c r="G12" s="10" t="s">
        <v>134</v>
      </c>
      <c r="H12" s="10" t="s">
        <v>217</v>
      </c>
    </row>
    <row r="13" s="2" customFormat="1" ht="61" customHeight="1" spans="1:8">
      <c r="A13" s="75" t="s">
        <v>525</v>
      </c>
      <c r="B13" s="76"/>
      <c r="C13" s="76"/>
      <c r="D13" s="76"/>
      <c r="E13" s="76"/>
      <c r="F13" s="76"/>
      <c r="G13" s="76"/>
      <c r="H13" s="82"/>
    </row>
    <row r="14" s="2" customFormat="1" ht="30" customHeight="1" spans="1:8">
      <c r="A14" s="10">
        <v>6</v>
      </c>
      <c r="B14" s="9" t="s">
        <v>222</v>
      </c>
      <c r="C14" s="10" t="s">
        <v>220</v>
      </c>
      <c r="D14" s="10" t="s">
        <v>48</v>
      </c>
      <c r="E14" s="19" t="s">
        <v>223</v>
      </c>
      <c r="F14" s="10" t="s">
        <v>216</v>
      </c>
      <c r="G14" s="10" t="s">
        <v>224</v>
      </c>
      <c r="H14" s="10" t="s">
        <v>217</v>
      </c>
    </row>
    <row r="15" s="2" customFormat="1" ht="42" customHeight="1" spans="1:8">
      <c r="A15" s="75" t="s">
        <v>526</v>
      </c>
      <c r="B15" s="76"/>
      <c r="C15" s="76"/>
      <c r="D15" s="76"/>
      <c r="E15" s="76"/>
      <c r="F15" s="76"/>
      <c r="G15" s="76"/>
      <c r="H15" s="82"/>
    </row>
    <row r="16" s="2" customFormat="1" ht="30" customHeight="1" spans="1:8">
      <c r="A16" s="10">
        <v>7</v>
      </c>
      <c r="B16" s="9" t="s">
        <v>225</v>
      </c>
      <c r="C16" s="10" t="s">
        <v>214</v>
      </c>
      <c r="D16" s="10" t="s">
        <v>55</v>
      </c>
      <c r="E16" s="19" t="s">
        <v>226</v>
      </c>
      <c r="F16" s="10" t="s">
        <v>49</v>
      </c>
      <c r="G16" s="10">
        <v>5000</v>
      </c>
      <c r="H16" s="10" t="s">
        <v>217</v>
      </c>
    </row>
    <row r="17" s="2" customFormat="1" ht="33" customHeight="1" spans="1:8">
      <c r="A17" s="75" t="s">
        <v>527</v>
      </c>
      <c r="B17" s="76"/>
      <c r="C17" s="76"/>
      <c r="D17" s="76"/>
      <c r="E17" s="76"/>
      <c r="F17" s="76"/>
      <c r="G17" s="76"/>
      <c r="H17" s="82"/>
    </row>
    <row r="18" s="2" customFormat="1" ht="30" customHeight="1" spans="1:8">
      <c r="A18" s="93">
        <v>8</v>
      </c>
      <c r="B18" s="98" t="s">
        <v>227</v>
      </c>
      <c r="C18" s="93" t="s">
        <v>214</v>
      </c>
      <c r="D18" s="93" t="s">
        <v>17</v>
      </c>
      <c r="E18" s="87" t="s">
        <v>127</v>
      </c>
      <c r="F18" s="93" t="s">
        <v>49</v>
      </c>
      <c r="G18" s="87" t="s">
        <v>134</v>
      </c>
      <c r="H18" s="93" t="s">
        <v>228</v>
      </c>
    </row>
    <row r="19" s="2" customFormat="1" ht="33" customHeight="1" spans="1:8">
      <c r="A19" s="156" t="s">
        <v>528</v>
      </c>
      <c r="B19" s="156"/>
      <c r="C19" s="156"/>
      <c r="D19" s="156"/>
      <c r="E19" s="156"/>
      <c r="F19" s="156"/>
      <c r="G19" s="156"/>
      <c r="H19" s="156"/>
    </row>
    <row r="20" s="5" customFormat="1" ht="63" customHeight="1" spans="1:8">
      <c r="A20" s="23" t="s">
        <v>529</v>
      </c>
      <c r="B20" s="24"/>
      <c r="C20" s="24"/>
      <c r="D20" s="24"/>
      <c r="E20" s="24"/>
      <c r="F20" s="24"/>
      <c r="G20" s="24"/>
      <c r="H20" s="24"/>
    </row>
    <row r="21" s="2" customFormat="1" ht="62" customHeight="1" spans="1:8">
      <c r="A21" s="23" t="s">
        <v>530</v>
      </c>
      <c r="B21" s="24"/>
      <c r="C21" s="24"/>
      <c r="D21" s="24"/>
      <c r="E21" s="24"/>
      <c r="F21" s="24"/>
      <c r="G21" s="24"/>
      <c r="H21" s="24"/>
    </row>
    <row r="22" s="2" customFormat="1" ht="21" customHeight="1" spans="1:8">
      <c r="A22" s="25"/>
      <c r="B22" s="25"/>
      <c r="C22" s="25"/>
      <c r="D22" s="25"/>
      <c r="E22" s="25"/>
      <c r="F22" s="25"/>
      <c r="G22" s="25"/>
      <c r="H22" s="25"/>
    </row>
  </sheetData>
  <mergeCells count="13">
    <mergeCell ref="A1:H1"/>
    <mergeCell ref="A2:H2"/>
    <mergeCell ref="A5:H5"/>
    <mergeCell ref="A7:H7"/>
    <mergeCell ref="A9:H9"/>
    <mergeCell ref="A11:H11"/>
    <mergeCell ref="A13:H13"/>
    <mergeCell ref="A15:H15"/>
    <mergeCell ref="A17:H17"/>
    <mergeCell ref="A19:H19"/>
    <mergeCell ref="A20:H20"/>
    <mergeCell ref="A21:H21"/>
    <mergeCell ref="A22:H22"/>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selection activeCell="I4" sqref="I4"/>
    </sheetView>
  </sheetViews>
  <sheetFormatPr defaultColWidth="9" defaultRowHeight="24.95" customHeight="1" outlineLevelCol="7"/>
  <cols>
    <col min="1" max="1" width="5.25" style="1" customWidth="1"/>
    <col min="2" max="2" width="15.25" style="1" customWidth="1"/>
    <col min="3" max="3" width="11.5" style="1" customWidth="1"/>
    <col min="4" max="4" width="7.375" style="1" customWidth="1"/>
    <col min="5" max="5" width="11.75" style="1" customWidth="1"/>
    <col min="6" max="6" width="10.875" style="1" customWidth="1"/>
    <col min="7" max="7" width="12.375" style="1" customWidth="1"/>
    <col min="8" max="8" width="15.625" style="1" customWidth="1"/>
    <col min="9" max="16384" width="9" style="1"/>
  </cols>
  <sheetData>
    <row r="1" s="1" customFormat="1" ht="66" customHeight="1" spans="1:8">
      <c r="A1" s="6" t="s">
        <v>230</v>
      </c>
      <c r="B1" s="6"/>
      <c r="C1" s="6"/>
      <c r="D1" s="6"/>
      <c r="E1" s="6"/>
      <c r="F1" s="6"/>
      <c r="G1" s="6"/>
      <c r="H1" s="6"/>
    </row>
    <row r="2" s="2" customFormat="1" ht="168" customHeight="1" spans="1:8">
      <c r="A2" s="23" t="s">
        <v>531</v>
      </c>
      <c r="B2" s="24"/>
      <c r="C2" s="24"/>
      <c r="D2" s="24"/>
      <c r="E2" s="24"/>
      <c r="F2" s="24"/>
      <c r="G2" s="24"/>
      <c r="H2" s="24"/>
    </row>
    <row r="3" s="3" customFormat="1" ht="30" customHeight="1" spans="1:8">
      <c r="A3" s="98" t="s">
        <v>8</v>
      </c>
      <c r="B3" s="98" t="s">
        <v>9</v>
      </c>
      <c r="C3" s="98" t="s">
        <v>10</v>
      </c>
      <c r="D3" s="98" t="s">
        <v>11</v>
      </c>
      <c r="E3" s="98" t="s">
        <v>12</v>
      </c>
      <c r="F3" s="98" t="s">
        <v>13</v>
      </c>
      <c r="G3" s="98" t="s">
        <v>14</v>
      </c>
      <c r="H3" s="98" t="s">
        <v>15</v>
      </c>
    </row>
    <row r="4" s="2" customFormat="1" ht="30" customHeight="1" spans="1:8">
      <c r="A4" s="93">
        <v>1</v>
      </c>
      <c r="B4" s="98" t="s">
        <v>231</v>
      </c>
      <c r="C4" s="93">
        <v>50</v>
      </c>
      <c r="D4" s="93" t="s">
        <v>17</v>
      </c>
      <c r="E4" s="87" t="s">
        <v>532</v>
      </c>
      <c r="F4" s="93" t="s">
        <v>233</v>
      </c>
      <c r="G4" s="93" t="s">
        <v>234</v>
      </c>
      <c r="H4" s="93" t="s">
        <v>235</v>
      </c>
    </row>
    <row r="5" s="2" customFormat="1" ht="30" customHeight="1" spans="1:8">
      <c r="A5" s="96" t="s">
        <v>533</v>
      </c>
      <c r="B5" s="96"/>
      <c r="C5" s="96"/>
      <c r="D5" s="96"/>
      <c r="E5" s="96"/>
      <c r="F5" s="96"/>
      <c r="G5" s="96"/>
      <c r="H5" s="96"/>
    </row>
    <row r="6" s="2" customFormat="1" ht="30" customHeight="1" spans="1:8">
      <c r="A6" s="93">
        <v>2</v>
      </c>
      <c r="B6" s="97" t="s">
        <v>236</v>
      </c>
      <c r="C6" s="93">
        <v>1</v>
      </c>
      <c r="D6" s="93" t="s">
        <v>48</v>
      </c>
      <c r="E6" s="87" t="s">
        <v>237</v>
      </c>
      <c r="F6" s="93" t="s">
        <v>17</v>
      </c>
      <c r="G6" s="93">
        <v>4350</v>
      </c>
      <c r="H6" s="93" t="s">
        <v>235</v>
      </c>
    </row>
    <row r="7" s="2" customFormat="1" ht="30" customHeight="1" spans="1:8">
      <c r="A7" s="96" t="s">
        <v>534</v>
      </c>
      <c r="B7" s="96"/>
      <c r="C7" s="96"/>
      <c r="D7" s="96"/>
      <c r="E7" s="96"/>
      <c r="F7" s="96"/>
      <c r="G7" s="96"/>
      <c r="H7" s="96"/>
    </row>
    <row r="8" s="2" customFormat="1" ht="30" customHeight="1" spans="1:8">
      <c r="A8" s="93">
        <v>3</v>
      </c>
      <c r="B8" s="97" t="s">
        <v>323</v>
      </c>
      <c r="C8" s="93">
        <v>2</v>
      </c>
      <c r="D8" s="93" t="s">
        <v>55</v>
      </c>
      <c r="E8" s="87" t="s">
        <v>237</v>
      </c>
      <c r="F8" s="93" t="s">
        <v>17</v>
      </c>
      <c r="G8" s="93">
        <v>3500</v>
      </c>
      <c r="H8" s="93" t="s">
        <v>535</v>
      </c>
    </row>
    <row r="9" s="2" customFormat="1" ht="30" customHeight="1" spans="1:8">
      <c r="A9" s="96" t="s">
        <v>536</v>
      </c>
      <c r="B9" s="96"/>
      <c r="C9" s="96"/>
      <c r="D9" s="96"/>
      <c r="E9" s="96"/>
      <c r="F9" s="96"/>
      <c r="G9" s="96"/>
      <c r="H9" s="96"/>
    </row>
    <row r="10" s="2" customFormat="1" ht="30" customHeight="1" spans="1:8">
      <c r="A10" s="93">
        <v>4</v>
      </c>
      <c r="B10" s="98" t="s">
        <v>50</v>
      </c>
      <c r="C10" s="93">
        <v>20</v>
      </c>
      <c r="D10" s="93" t="s">
        <v>17</v>
      </c>
      <c r="E10" s="87" t="s">
        <v>239</v>
      </c>
      <c r="F10" s="93" t="s">
        <v>31</v>
      </c>
      <c r="G10" s="93" t="s">
        <v>240</v>
      </c>
      <c r="H10" s="93" t="s">
        <v>235</v>
      </c>
    </row>
    <row r="11" s="2" customFormat="1" ht="30" customHeight="1" spans="1:8">
      <c r="A11" s="96" t="s">
        <v>537</v>
      </c>
      <c r="B11" s="96"/>
      <c r="C11" s="96"/>
      <c r="D11" s="96"/>
      <c r="E11" s="96"/>
      <c r="F11" s="96"/>
      <c r="G11" s="96"/>
      <c r="H11" s="96"/>
    </row>
    <row r="12" s="5" customFormat="1" ht="106.5" customHeight="1" spans="1:8">
      <c r="A12" s="23" t="s">
        <v>538</v>
      </c>
      <c r="B12" s="24"/>
      <c r="C12" s="24"/>
      <c r="D12" s="24"/>
      <c r="E12" s="24"/>
      <c r="F12" s="24"/>
      <c r="G12" s="24"/>
      <c r="H12" s="24"/>
    </row>
    <row r="13" s="2" customFormat="1" ht="60.75" customHeight="1" spans="1:8">
      <c r="A13" s="23" t="s">
        <v>539</v>
      </c>
      <c r="B13" s="24"/>
      <c r="C13" s="24"/>
      <c r="D13" s="24"/>
      <c r="E13" s="24"/>
      <c r="F13" s="24"/>
      <c r="G13" s="24"/>
      <c r="H13" s="24"/>
    </row>
    <row r="14" s="2" customFormat="1" ht="21" customHeight="1" spans="1:8">
      <c r="A14" s="25"/>
      <c r="B14" s="25"/>
      <c r="C14" s="25"/>
      <c r="D14" s="25"/>
      <c r="E14" s="25"/>
      <c r="F14" s="25"/>
      <c r="G14" s="25"/>
      <c r="H14" s="25"/>
    </row>
  </sheetData>
  <mergeCells count="9">
    <mergeCell ref="A1:H1"/>
    <mergeCell ref="A2:H2"/>
    <mergeCell ref="A5:H5"/>
    <mergeCell ref="A7:H7"/>
    <mergeCell ref="A9:H9"/>
    <mergeCell ref="A11:H11"/>
    <mergeCell ref="A12:H12"/>
    <mergeCell ref="A13:H13"/>
    <mergeCell ref="A14:H14"/>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topLeftCell="A4" workbookViewId="0">
      <selection activeCell="C14" sqref="C14"/>
    </sheetView>
  </sheetViews>
  <sheetFormatPr defaultColWidth="9" defaultRowHeight="25" customHeight="1" outlineLevelCol="7"/>
  <cols>
    <col min="1" max="1" width="5.25" style="1" customWidth="1"/>
    <col min="2" max="2" width="15.25" style="1" customWidth="1"/>
    <col min="3" max="3" width="11.5" style="1" customWidth="1"/>
    <col min="4" max="4" width="7.375" style="1" customWidth="1"/>
    <col min="5" max="5" width="9.125" style="1" customWidth="1"/>
    <col min="6" max="6" width="10.875" style="1" customWidth="1"/>
    <col min="7" max="7" width="12.375" style="1" customWidth="1"/>
    <col min="8" max="8" width="15.625" style="1" customWidth="1"/>
    <col min="9" max="16384" width="9" style="1"/>
  </cols>
  <sheetData>
    <row r="1" s="1" customFormat="1" ht="66" customHeight="1" spans="1:8">
      <c r="A1" s="6" t="s">
        <v>243</v>
      </c>
      <c r="B1" s="6"/>
      <c r="C1" s="6"/>
      <c r="D1" s="6"/>
      <c r="E1" s="6"/>
      <c r="F1" s="6"/>
      <c r="G1" s="6"/>
      <c r="H1" s="6"/>
    </row>
    <row r="2" s="2" customFormat="1" ht="126" customHeight="1" spans="1:8">
      <c r="A2" s="7" t="s">
        <v>540</v>
      </c>
      <c r="B2" s="8"/>
      <c r="C2" s="8"/>
      <c r="D2" s="8"/>
      <c r="E2" s="8"/>
      <c r="F2" s="8"/>
      <c r="G2" s="8"/>
      <c r="H2" s="8"/>
    </row>
    <row r="3" s="3" customFormat="1" ht="30" customHeight="1" spans="1:8">
      <c r="A3" s="9" t="s">
        <v>8</v>
      </c>
      <c r="B3" s="9" t="s">
        <v>9</v>
      </c>
      <c r="C3" s="9" t="s">
        <v>10</v>
      </c>
      <c r="D3" s="9" t="s">
        <v>11</v>
      </c>
      <c r="E3" s="9" t="s">
        <v>12</v>
      </c>
      <c r="F3" s="9" t="s">
        <v>13</v>
      </c>
      <c r="G3" s="9" t="s">
        <v>14</v>
      </c>
      <c r="H3" s="9" t="s">
        <v>15</v>
      </c>
    </row>
    <row r="4" s="2" customFormat="1" ht="30" customHeight="1" spans="1:8">
      <c r="A4" s="10">
        <v>1</v>
      </c>
      <c r="B4" s="9" t="s">
        <v>244</v>
      </c>
      <c r="C4" s="10" t="s">
        <v>245</v>
      </c>
      <c r="D4" s="10" t="s">
        <v>17</v>
      </c>
      <c r="E4" s="19" t="s">
        <v>246</v>
      </c>
      <c r="F4" s="10" t="s">
        <v>17</v>
      </c>
      <c r="G4" s="10" t="s">
        <v>113</v>
      </c>
      <c r="H4" s="10" t="s">
        <v>247</v>
      </c>
    </row>
    <row r="5" s="2" customFormat="1" ht="30" customHeight="1" spans="1:8">
      <c r="A5" s="12" t="s">
        <v>541</v>
      </c>
      <c r="B5" s="12"/>
      <c r="C5" s="12"/>
      <c r="D5" s="12"/>
      <c r="E5" s="12"/>
      <c r="F5" s="12"/>
      <c r="G5" s="12"/>
      <c r="H5" s="12"/>
    </row>
    <row r="6" s="2" customFormat="1" ht="30" customHeight="1" spans="1:8">
      <c r="A6" s="10">
        <v>2</v>
      </c>
      <c r="B6" s="17" t="s">
        <v>248</v>
      </c>
      <c r="C6" s="10" t="s">
        <v>220</v>
      </c>
      <c r="D6" s="10" t="s">
        <v>48</v>
      </c>
      <c r="E6" s="19" t="s">
        <v>223</v>
      </c>
      <c r="F6" s="10" t="s">
        <v>17</v>
      </c>
      <c r="G6" s="10" t="s">
        <v>206</v>
      </c>
      <c r="H6" s="10" t="s">
        <v>249</v>
      </c>
    </row>
    <row r="7" s="2" customFormat="1" ht="30" customHeight="1" spans="1:8">
      <c r="A7" s="18" t="s">
        <v>542</v>
      </c>
      <c r="B7" s="12"/>
      <c r="C7" s="12"/>
      <c r="D7" s="12"/>
      <c r="E7" s="12"/>
      <c r="F7" s="12"/>
      <c r="G7" s="12"/>
      <c r="H7" s="12"/>
    </row>
    <row r="8" s="2" customFormat="1" ht="30" customHeight="1" spans="1:8">
      <c r="A8" s="10">
        <v>3</v>
      </c>
      <c r="B8" s="9" t="s">
        <v>98</v>
      </c>
      <c r="C8" s="10" t="s">
        <v>220</v>
      </c>
      <c r="D8" s="10" t="s">
        <v>48</v>
      </c>
      <c r="E8" s="19" t="s">
        <v>250</v>
      </c>
      <c r="F8" s="10" t="s">
        <v>17</v>
      </c>
      <c r="G8" s="10" t="s">
        <v>251</v>
      </c>
      <c r="H8" s="12" t="s">
        <v>249</v>
      </c>
    </row>
    <row r="9" s="4" customFormat="1" ht="30" customHeight="1" spans="1:8">
      <c r="A9" s="20" t="s">
        <v>543</v>
      </c>
      <c r="B9" s="21"/>
      <c r="C9" s="21"/>
      <c r="D9" s="21"/>
      <c r="E9" s="21"/>
      <c r="F9" s="21"/>
      <c r="G9" s="21"/>
      <c r="H9" s="22"/>
    </row>
    <row r="10" s="5" customFormat="1" ht="53" customHeight="1" spans="1:8">
      <c r="A10" s="23" t="s">
        <v>252</v>
      </c>
      <c r="B10" s="24"/>
      <c r="C10" s="24"/>
      <c r="D10" s="24"/>
      <c r="E10" s="24"/>
      <c r="F10" s="24"/>
      <c r="G10" s="24"/>
      <c r="H10" s="24"/>
    </row>
    <row r="11" s="2" customFormat="1" ht="69" customHeight="1" spans="1:8">
      <c r="A11" s="23" t="s">
        <v>253</v>
      </c>
      <c r="B11" s="24"/>
      <c r="C11" s="24"/>
      <c r="D11" s="24"/>
      <c r="E11" s="24"/>
      <c r="F11" s="24"/>
      <c r="G11" s="24"/>
      <c r="H11" s="24"/>
    </row>
    <row r="12" s="2" customFormat="1" ht="21" customHeight="1" spans="1:8">
      <c r="A12" s="25"/>
      <c r="B12" s="25"/>
      <c r="C12" s="25"/>
      <c r="D12" s="25"/>
      <c r="E12" s="25"/>
      <c r="F12" s="25"/>
      <c r="G12" s="25"/>
      <c r="H12" s="25"/>
    </row>
  </sheetData>
  <mergeCells count="8">
    <mergeCell ref="A1:H1"/>
    <mergeCell ref="A2:H2"/>
    <mergeCell ref="A5:H5"/>
    <mergeCell ref="A7:H7"/>
    <mergeCell ref="A9:H9"/>
    <mergeCell ref="A10:H10"/>
    <mergeCell ref="A11:H11"/>
    <mergeCell ref="A12:H12"/>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workbookViewId="0">
      <selection activeCell="C5" sqref="C5"/>
    </sheetView>
  </sheetViews>
  <sheetFormatPr defaultColWidth="9" defaultRowHeight="24.95" customHeight="1" outlineLevelCol="7"/>
  <cols>
    <col min="1" max="1" width="5.25" style="1" customWidth="1"/>
    <col min="2" max="2" width="18.25" style="1" customWidth="1"/>
    <col min="3" max="3" width="11.5" style="1" customWidth="1"/>
    <col min="4" max="4" width="7.375" style="1" customWidth="1"/>
    <col min="5" max="5" width="9.125" style="1" customWidth="1"/>
    <col min="6" max="6" width="10.875" style="1" customWidth="1"/>
    <col min="7" max="7" width="12.375" style="1" customWidth="1"/>
    <col min="8" max="8" width="15.625" style="1" customWidth="1"/>
    <col min="9" max="16384" width="9" style="1"/>
  </cols>
  <sheetData>
    <row r="1" s="1" customFormat="1" ht="66" customHeight="1" spans="1:8">
      <c r="A1" s="6" t="s">
        <v>254</v>
      </c>
      <c r="B1" s="6"/>
      <c r="C1" s="6"/>
      <c r="D1" s="6"/>
      <c r="E1" s="6"/>
      <c r="F1" s="6"/>
      <c r="G1" s="6"/>
      <c r="H1" s="6"/>
    </row>
    <row r="2" s="2" customFormat="1" ht="84.95" customHeight="1" spans="1:8">
      <c r="A2" s="7" t="s">
        <v>466</v>
      </c>
      <c r="B2" s="8"/>
      <c r="C2" s="8"/>
      <c r="D2" s="8"/>
      <c r="E2" s="8"/>
      <c r="F2" s="8"/>
      <c r="G2" s="8"/>
      <c r="H2" s="8"/>
    </row>
    <row r="3" s="2" customFormat="1" ht="29.25" customHeight="1" spans="1:8">
      <c r="A3" s="146" t="s">
        <v>544</v>
      </c>
      <c r="B3" s="147"/>
      <c r="C3" s="147"/>
      <c r="D3" s="147"/>
      <c r="E3" s="147"/>
      <c r="F3" s="147"/>
      <c r="G3" s="147"/>
      <c r="H3" s="148"/>
    </row>
    <row r="4" s="3" customFormat="1" ht="30" customHeight="1" spans="1:8">
      <c r="A4" s="9" t="s">
        <v>8</v>
      </c>
      <c r="B4" s="9" t="s">
        <v>9</v>
      </c>
      <c r="C4" s="9" t="s">
        <v>10</v>
      </c>
      <c r="D4" s="9" t="s">
        <v>11</v>
      </c>
      <c r="E4" s="9" t="s">
        <v>12</v>
      </c>
      <c r="F4" s="9" t="s">
        <v>13</v>
      </c>
      <c r="G4" s="9" t="s">
        <v>14</v>
      </c>
      <c r="H4" s="9" t="s">
        <v>15</v>
      </c>
    </row>
    <row r="5" s="2" customFormat="1" ht="30" customHeight="1" spans="1:8">
      <c r="A5" s="10">
        <v>1</v>
      </c>
      <c r="B5" s="9" t="s">
        <v>255</v>
      </c>
      <c r="C5" s="10">
        <v>100</v>
      </c>
      <c r="D5" s="10" t="s">
        <v>97</v>
      </c>
      <c r="E5" s="19" t="s">
        <v>256</v>
      </c>
      <c r="F5" s="10" t="s">
        <v>97</v>
      </c>
      <c r="G5" s="10" t="s">
        <v>257</v>
      </c>
      <c r="H5" s="10" t="s">
        <v>71</v>
      </c>
    </row>
    <row r="6" s="2" customFormat="1" ht="39" customHeight="1" spans="1:8">
      <c r="A6" s="18" t="s">
        <v>545</v>
      </c>
      <c r="B6" s="12"/>
      <c r="C6" s="12"/>
      <c r="D6" s="12"/>
      <c r="E6" s="12"/>
      <c r="F6" s="12"/>
      <c r="G6" s="12"/>
      <c r="H6" s="12"/>
    </row>
    <row r="7" s="2" customFormat="1" ht="30" customHeight="1" spans="1:8">
      <c r="A7" s="149">
        <v>2</v>
      </c>
      <c r="B7" s="9" t="s">
        <v>236</v>
      </c>
      <c r="C7" s="10">
        <v>3</v>
      </c>
      <c r="D7" s="10" t="s">
        <v>55</v>
      </c>
      <c r="E7" s="10" t="s">
        <v>258</v>
      </c>
      <c r="F7" s="10" t="s">
        <v>97</v>
      </c>
      <c r="G7" s="10" t="s">
        <v>259</v>
      </c>
      <c r="H7" s="10" t="s">
        <v>71</v>
      </c>
    </row>
    <row r="8" s="2" customFormat="1" ht="39" customHeight="1" spans="1:8">
      <c r="A8" s="18" t="s">
        <v>546</v>
      </c>
      <c r="B8" s="12"/>
      <c r="C8" s="12"/>
      <c r="D8" s="12"/>
      <c r="E8" s="12"/>
      <c r="F8" s="12"/>
      <c r="G8" s="12"/>
      <c r="H8" s="12"/>
    </row>
    <row r="9" s="2" customFormat="1" ht="30" customHeight="1" spans="1:8">
      <c r="A9" s="10">
        <v>3</v>
      </c>
      <c r="B9" s="112" t="s">
        <v>260</v>
      </c>
      <c r="C9" s="10">
        <v>1</v>
      </c>
      <c r="D9" s="10" t="s">
        <v>97</v>
      </c>
      <c r="E9" s="55" t="s">
        <v>261</v>
      </c>
      <c r="F9" s="10" t="s">
        <v>97</v>
      </c>
      <c r="G9" s="10" t="s">
        <v>132</v>
      </c>
      <c r="H9" s="10" t="s">
        <v>71</v>
      </c>
    </row>
    <row r="10" s="2" customFormat="1" ht="39" customHeight="1" spans="1:8">
      <c r="A10" s="18" t="s">
        <v>547</v>
      </c>
      <c r="B10" s="12"/>
      <c r="C10" s="12"/>
      <c r="D10" s="12"/>
      <c r="E10" s="12"/>
      <c r="F10" s="12"/>
      <c r="G10" s="12"/>
      <c r="H10" s="12"/>
    </row>
    <row r="11" s="2" customFormat="1" ht="30" customHeight="1" spans="1:8">
      <c r="A11" s="10">
        <v>4</v>
      </c>
      <c r="B11" s="17" t="s">
        <v>262</v>
      </c>
      <c r="C11" s="10">
        <v>1</v>
      </c>
      <c r="D11" s="10" t="s">
        <v>97</v>
      </c>
      <c r="E11" s="19" t="s">
        <v>263</v>
      </c>
      <c r="F11" s="10" t="s">
        <v>97</v>
      </c>
      <c r="G11" s="10" t="s">
        <v>259</v>
      </c>
      <c r="H11" s="10" t="s">
        <v>71</v>
      </c>
    </row>
    <row r="12" s="2" customFormat="1" ht="39" customHeight="1" spans="1:8">
      <c r="A12" s="18" t="s">
        <v>548</v>
      </c>
      <c r="B12" s="12"/>
      <c r="C12" s="12"/>
      <c r="D12" s="12"/>
      <c r="E12" s="12"/>
      <c r="F12" s="12"/>
      <c r="G12" s="12"/>
      <c r="H12" s="12"/>
    </row>
    <row r="13" s="118" customFormat="1" ht="33.75" customHeight="1" spans="1:8">
      <c r="A13" s="149">
        <v>5</v>
      </c>
      <c r="B13" s="9" t="s">
        <v>264</v>
      </c>
      <c r="C13" s="10">
        <v>2</v>
      </c>
      <c r="D13" s="10" t="s">
        <v>97</v>
      </c>
      <c r="E13" s="10" t="s">
        <v>124</v>
      </c>
      <c r="F13" s="10" t="s">
        <v>97</v>
      </c>
      <c r="G13" s="10" t="s">
        <v>196</v>
      </c>
      <c r="H13" s="10" t="s">
        <v>71</v>
      </c>
    </row>
    <row r="14" s="2" customFormat="1" ht="39" customHeight="1" spans="1:8">
      <c r="A14" s="18" t="s">
        <v>549</v>
      </c>
      <c r="B14" s="12"/>
      <c r="C14" s="12"/>
      <c r="D14" s="12"/>
      <c r="E14" s="12"/>
      <c r="F14" s="12"/>
      <c r="G14" s="12"/>
      <c r="H14" s="12"/>
    </row>
    <row r="15" s="2" customFormat="1" ht="30" customHeight="1" spans="1:8">
      <c r="A15" s="10">
        <v>6</v>
      </c>
      <c r="B15" s="9" t="s">
        <v>265</v>
      </c>
      <c r="C15" s="10">
        <v>5</v>
      </c>
      <c r="D15" s="10" t="s">
        <v>97</v>
      </c>
      <c r="E15" s="55" t="s">
        <v>266</v>
      </c>
      <c r="F15" s="10" t="s">
        <v>97</v>
      </c>
      <c r="G15" s="10" t="s">
        <v>132</v>
      </c>
      <c r="H15" s="10" t="s">
        <v>71</v>
      </c>
    </row>
    <row r="16" s="2" customFormat="1" ht="39" customHeight="1" spans="1:8">
      <c r="A16" s="18" t="s">
        <v>550</v>
      </c>
      <c r="B16" s="12"/>
      <c r="C16" s="12"/>
      <c r="D16" s="12"/>
      <c r="E16" s="12"/>
      <c r="F16" s="12"/>
      <c r="G16" s="12"/>
      <c r="H16" s="12"/>
    </row>
    <row r="17" s="2" customFormat="1" ht="30" customHeight="1" spans="1:8">
      <c r="A17" s="10">
        <v>7</v>
      </c>
      <c r="B17" s="9" t="s">
        <v>267</v>
      </c>
      <c r="C17" s="10">
        <v>25</v>
      </c>
      <c r="D17" s="10" t="s">
        <v>97</v>
      </c>
      <c r="E17" s="55" t="s">
        <v>268</v>
      </c>
      <c r="F17" s="10" t="s">
        <v>97</v>
      </c>
      <c r="G17" s="10" t="s">
        <v>196</v>
      </c>
      <c r="H17" s="10" t="s">
        <v>71</v>
      </c>
    </row>
    <row r="18" s="2" customFormat="1" ht="39" customHeight="1" spans="1:8">
      <c r="A18" s="18" t="s">
        <v>551</v>
      </c>
      <c r="B18" s="12"/>
      <c r="C18" s="12"/>
      <c r="D18" s="12"/>
      <c r="E18" s="12"/>
      <c r="F18" s="12"/>
      <c r="G18" s="12"/>
      <c r="H18" s="12"/>
    </row>
    <row r="19" s="118" customFormat="1" ht="51.75" customHeight="1" spans="1:8">
      <c r="A19" s="149">
        <v>8</v>
      </c>
      <c r="B19" s="9" t="s">
        <v>269</v>
      </c>
      <c r="C19" s="10">
        <v>8</v>
      </c>
      <c r="D19" s="10" t="s">
        <v>97</v>
      </c>
      <c r="E19" s="10" t="s">
        <v>270</v>
      </c>
      <c r="F19" s="10" t="s">
        <v>97</v>
      </c>
      <c r="G19" s="10" t="s">
        <v>90</v>
      </c>
      <c r="H19" s="10" t="s">
        <v>71</v>
      </c>
    </row>
    <row r="20" s="2" customFormat="1" ht="39" customHeight="1" spans="1:8">
      <c r="A20" s="18" t="s">
        <v>552</v>
      </c>
      <c r="B20" s="12"/>
      <c r="C20" s="12"/>
      <c r="D20" s="12"/>
      <c r="E20" s="12"/>
      <c r="F20" s="12"/>
      <c r="G20" s="12"/>
      <c r="H20" s="12"/>
    </row>
    <row r="21" s="2" customFormat="1" ht="39" customHeight="1" spans="1:8">
      <c r="A21" s="146" t="s">
        <v>553</v>
      </c>
      <c r="B21" s="147"/>
      <c r="C21" s="147"/>
      <c r="D21" s="147"/>
      <c r="E21" s="147"/>
      <c r="F21" s="147"/>
      <c r="G21" s="147"/>
      <c r="H21" s="148"/>
    </row>
    <row r="22" s="2" customFormat="1" ht="63.75" customHeight="1" spans="1:8">
      <c r="A22" s="150" t="s">
        <v>554</v>
      </c>
      <c r="B22" s="151"/>
      <c r="C22" s="151"/>
      <c r="D22" s="151"/>
      <c r="E22" s="151"/>
      <c r="F22" s="151"/>
      <c r="G22" s="151"/>
      <c r="H22" s="152"/>
    </row>
    <row r="23" s="2" customFormat="1" ht="39" customHeight="1" spans="1:8">
      <c r="A23" s="146" t="s">
        <v>555</v>
      </c>
      <c r="B23" s="147"/>
      <c r="C23" s="147"/>
      <c r="D23" s="147"/>
      <c r="E23" s="147"/>
      <c r="F23" s="147"/>
      <c r="G23" s="147"/>
      <c r="H23" s="148"/>
    </row>
    <row r="24" s="2" customFormat="1" ht="39" customHeight="1" spans="1:8">
      <c r="A24" s="153" t="s">
        <v>556</v>
      </c>
      <c r="B24" s="154"/>
      <c r="C24" s="154"/>
      <c r="D24" s="154"/>
      <c r="E24" s="154"/>
      <c r="F24" s="154"/>
      <c r="G24" s="154"/>
      <c r="H24" s="155"/>
    </row>
    <row r="25" s="5" customFormat="1" ht="86.25" customHeight="1" spans="1:8">
      <c r="A25" s="23" t="s">
        <v>557</v>
      </c>
      <c r="B25" s="24"/>
      <c r="C25" s="24"/>
      <c r="D25" s="24"/>
      <c r="E25" s="24"/>
      <c r="F25" s="24"/>
      <c r="G25" s="24"/>
      <c r="H25" s="24"/>
    </row>
    <row r="26" s="2" customFormat="1" ht="69" customHeight="1" spans="1:8">
      <c r="A26" s="23" t="s">
        <v>272</v>
      </c>
      <c r="B26" s="24"/>
      <c r="C26" s="24"/>
      <c r="D26" s="24"/>
      <c r="E26" s="24"/>
      <c r="F26" s="24"/>
      <c r="G26" s="24"/>
      <c r="H26" s="24"/>
    </row>
    <row r="27" s="2" customFormat="1" ht="21" customHeight="1" spans="1:8">
      <c r="A27" s="25"/>
      <c r="B27" s="25"/>
      <c r="C27" s="25"/>
      <c r="D27" s="25"/>
      <c r="E27" s="25"/>
      <c r="F27" s="25"/>
      <c r="G27" s="25"/>
      <c r="H27" s="25"/>
    </row>
  </sheetData>
  <mergeCells count="18">
    <mergeCell ref="A1:H1"/>
    <mergeCell ref="A2:H2"/>
    <mergeCell ref="A3:H3"/>
    <mergeCell ref="A6:H6"/>
    <mergeCell ref="A8:H8"/>
    <mergeCell ref="A10:H10"/>
    <mergeCell ref="A12:H12"/>
    <mergeCell ref="A14:H14"/>
    <mergeCell ref="A16:H16"/>
    <mergeCell ref="A18:H18"/>
    <mergeCell ref="A20:H20"/>
    <mergeCell ref="A21:H21"/>
    <mergeCell ref="A22:H22"/>
    <mergeCell ref="A23:H23"/>
    <mergeCell ref="A24:H24"/>
    <mergeCell ref="A25:H25"/>
    <mergeCell ref="A26:H26"/>
    <mergeCell ref="A27:H27"/>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topLeftCell="A2" workbookViewId="0">
      <selection activeCell="N13" sqref="N13"/>
    </sheetView>
  </sheetViews>
  <sheetFormatPr defaultColWidth="9" defaultRowHeight="25.05" customHeight="1" outlineLevelCol="7"/>
  <cols>
    <col min="1" max="1" width="5.21666666666667" style="1" customWidth="1"/>
    <col min="2" max="2" width="17.1083333333333" style="1" customWidth="1"/>
    <col min="3" max="3" width="11.4416666666667" style="1" customWidth="1"/>
    <col min="4" max="4" width="7.33333333333333" style="1" customWidth="1"/>
    <col min="5" max="5" width="9.10833333333333" style="1" customWidth="1"/>
    <col min="6" max="6" width="10.8833333333333" style="1" customWidth="1"/>
    <col min="7" max="7" width="12.3333333333333" style="1" customWidth="1"/>
    <col min="8" max="8" width="15.6666666666667" style="1" customWidth="1"/>
    <col min="9" max="16384" width="9" style="1"/>
  </cols>
  <sheetData>
    <row r="1" s="1" customFormat="1" ht="66" customHeight="1" spans="1:8">
      <c r="A1" s="6" t="s">
        <v>273</v>
      </c>
      <c r="B1" s="6"/>
      <c r="C1" s="6"/>
      <c r="D1" s="6"/>
      <c r="E1" s="6"/>
      <c r="F1" s="6"/>
      <c r="G1" s="6"/>
      <c r="H1" s="6"/>
    </row>
    <row r="2" s="2" customFormat="1" ht="135" customHeight="1" spans="1:8">
      <c r="A2" s="7" t="s">
        <v>558</v>
      </c>
      <c r="B2" s="8"/>
      <c r="C2" s="8"/>
      <c r="D2" s="8"/>
      <c r="E2" s="8"/>
      <c r="F2" s="8"/>
      <c r="G2" s="8"/>
      <c r="H2" s="8"/>
    </row>
    <row r="3" s="3" customFormat="1" ht="30" customHeight="1" spans="1:8">
      <c r="A3" s="9" t="s">
        <v>8</v>
      </c>
      <c r="B3" s="9" t="s">
        <v>9</v>
      </c>
      <c r="C3" s="9" t="s">
        <v>10</v>
      </c>
      <c r="D3" s="9" t="s">
        <v>11</v>
      </c>
      <c r="E3" s="9" t="s">
        <v>12</v>
      </c>
      <c r="F3" s="9" t="s">
        <v>13</v>
      </c>
      <c r="G3" s="9" t="s">
        <v>14</v>
      </c>
      <c r="H3" s="9" t="s">
        <v>15</v>
      </c>
    </row>
    <row r="4" s="2" customFormat="1" ht="30" customHeight="1" spans="1:8">
      <c r="A4" s="10">
        <v>1</v>
      </c>
      <c r="B4" s="61" t="s">
        <v>274</v>
      </c>
      <c r="C4" s="10">
        <v>2</v>
      </c>
      <c r="D4" s="10" t="s">
        <v>48</v>
      </c>
      <c r="E4" s="61" t="s">
        <v>275</v>
      </c>
      <c r="F4" s="10" t="s">
        <v>37</v>
      </c>
      <c r="G4" s="10" t="s">
        <v>276</v>
      </c>
      <c r="H4" s="10" t="s">
        <v>217</v>
      </c>
    </row>
    <row r="5" s="2" customFormat="1" ht="25" customHeight="1" spans="1:8">
      <c r="A5" s="131" t="s">
        <v>559</v>
      </c>
      <c r="B5" s="132"/>
      <c r="C5" s="132"/>
      <c r="D5" s="132"/>
      <c r="E5" s="132"/>
      <c r="F5" s="132"/>
      <c r="G5" s="132"/>
      <c r="H5" s="133"/>
    </row>
    <row r="6" s="2" customFormat="1" ht="32" customHeight="1" spans="1:8">
      <c r="A6" s="134"/>
      <c r="B6" s="135"/>
      <c r="C6" s="135"/>
      <c r="D6" s="135"/>
      <c r="E6" s="135"/>
      <c r="F6" s="135"/>
      <c r="G6" s="135"/>
      <c r="H6" s="136"/>
    </row>
    <row r="7" s="2" customFormat="1" ht="18" customHeight="1" spans="1:8">
      <c r="A7" s="134"/>
      <c r="B7" s="135"/>
      <c r="C7" s="135"/>
      <c r="D7" s="135"/>
      <c r="E7" s="135"/>
      <c r="F7" s="135"/>
      <c r="G7" s="135"/>
      <c r="H7" s="136"/>
    </row>
    <row r="8" s="2" customFormat="1" ht="20" customHeight="1" spans="1:8">
      <c r="A8" s="134"/>
      <c r="B8" s="135"/>
      <c r="C8" s="135"/>
      <c r="D8" s="135"/>
      <c r="E8" s="135"/>
      <c r="F8" s="135"/>
      <c r="G8" s="135"/>
      <c r="H8" s="136"/>
    </row>
    <row r="9" s="2" customFormat="1" ht="18" customHeight="1" spans="1:8">
      <c r="A9" s="134"/>
      <c r="B9" s="135"/>
      <c r="C9" s="135"/>
      <c r="D9" s="135"/>
      <c r="E9" s="135"/>
      <c r="F9" s="135"/>
      <c r="G9" s="135"/>
      <c r="H9" s="136"/>
    </row>
    <row r="10" s="2" customFormat="1" ht="18" customHeight="1" spans="1:8">
      <c r="A10" s="137"/>
      <c r="B10" s="138"/>
      <c r="C10" s="138"/>
      <c r="D10" s="138"/>
      <c r="E10" s="138"/>
      <c r="F10" s="138"/>
      <c r="G10" s="138"/>
      <c r="H10" s="139"/>
    </row>
    <row r="11" s="2" customFormat="1" ht="25" customHeight="1" spans="1:8">
      <c r="A11" s="140">
        <v>2</v>
      </c>
      <c r="B11" s="141" t="s">
        <v>39</v>
      </c>
      <c r="C11" s="141">
        <v>1</v>
      </c>
      <c r="D11" s="141" t="s">
        <v>17</v>
      </c>
      <c r="E11" s="141" t="s">
        <v>27</v>
      </c>
      <c r="F11" s="141" t="s">
        <v>19</v>
      </c>
      <c r="G11" s="10" t="s">
        <v>276</v>
      </c>
      <c r="H11" s="10" t="s">
        <v>217</v>
      </c>
    </row>
    <row r="12" s="2" customFormat="1" ht="108" customHeight="1" spans="1:8">
      <c r="A12" s="140" t="s">
        <v>560</v>
      </c>
      <c r="B12" s="142"/>
      <c r="C12" s="142"/>
      <c r="D12" s="142"/>
      <c r="E12" s="142"/>
      <c r="F12" s="142"/>
      <c r="G12" s="142"/>
      <c r="H12" s="143"/>
    </row>
    <row r="13" s="5" customFormat="1" ht="52.95" customHeight="1" spans="1:8">
      <c r="A13" s="144" t="s">
        <v>561</v>
      </c>
      <c r="B13" s="145"/>
      <c r="C13" s="145"/>
      <c r="D13" s="145"/>
      <c r="E13" s="145"/>
      <c r="F13" s="145"/>
      <c r="G13" s="145"/>
      <c r="H13" s="145"/>
    </row>
    <row r="14" s="2" customFormat="1" ht="69" customHeight="1" spans="1:8">
      <c r="A14" s="23" t="s">
        <v>562</v>
      </c>
      <c r="B14" s="24"/>
      <c r="C14" s="24"/>
      <c r="D14" s="24"/>
      <c r="E14" s="24"/>
      <c r="F14" s="24"/>
      <c r="G14" s="24"/>
      <c r="H14" s="24"/>
    </row>
    <row r="15" s="2" customFormat="1" ht="21" customHeight="1" spans="1:8">
      <c r="A15" s="25"/>
      <c r="B15" s="25"/>
      <c r="C15" s="25"/>
      <c r="D15" s="25"/>
      <c r="E15" s="25"/>
      <c r="F15" s="25"/>
      <c r="G15" s="25"/>
      <c r="H15" s="25"/>
    </row>
  </sheetData>
  <mergeCells count="7">
    <mergeCell ref="A1:H1"/>
    <mergeCell ref="A2:H2"/>
    <mergeCell ref="A12:H12"/>
    <mergeCell ref="A13:H13"/>
    <mergeCell ref="A14:H14"/>
    <mergeCell ref="A15:H15"/>
    <mergeCell ref="A5:H10"/>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topLeftCell="A18" workbookViewId="0">
      <selection activeCell="J30" sqref="J30"/>
    </sheetView>
  </sheetViews>
  <sheetFormatPr defaultColWidth="9" defaultRowHeight="25" customHeight="1" outlineLevelCol="7"/>
  <cols>
    <col min="1" max="1" width="6.875" style="1" customWidth="1"/>
    <col min="2" max="2" width="18.475" style="1" customWidth="1"/>
    <col min="3" max="3" width="11.5" style="1" customWidth="1"/>
    <col min="4" max="4" width="8.5" style="1" customWidth="1"/>
    <col min="5" max="5" width="11.7083333333333" style="1" customWidth="1"/>
    <col min="6" max="6" width="10.875" style="1" customWidth="1"/>
    <col min="7" max="7" width="13.8666666666667" style="1" customWidth="1"/>
    <col min="8" max="8" width="13.8583333333333" style="1" customWidth="1"/>
    <col min="9" max="16384" width="9" style="1"/>
  </cols>
  <sheetData>
    <row r="1" s="1" customFormat="1" ht="33" customHeight="1" spans="1:8">
      <c r="A1" s="120" t="s">
        <v>278</v>
      </c>
      <c r="B1" s="120"/>
      <c r="C1" s="120"/>
      <c r="D1" s="120"/>
      <c r="E1" s="120"/>
      <c r="F1" s="120"/>
      <c r="G1" s="120"/>
      <c r="H1" s="120"/>
    </row>
    <row r="2" s="2" customFormat="1" ht="93" customHeight="1" spans="1:8">
      <c r="A2" s="121" t="s">
        <v>563</v>
      </c>
      <c r="B2" s="121"/>
      <c r="C2" s="121"/>
      <c r="D2" s="121"/>
      <c r="E2" s="121"/>
      <c r="F2" s="121"/>
      <c r="G2" s="121"/>
      <c r="H2" s="121"/>
    </row>
    <row r="3" s="3" customFormat="1" ht="27" customHeight="1" spans="1:8">
      <c r="A3" s="122" t="s">
        <v>8</v>
      </c>
      <c r="B3" s="123" t="s">
        <v>9</v>
      </c>
      <c r="C3" s="123" t="s">
        <v>10</v>
      </c>
      <c r="D3" s="123" t="s">
        <v>11</v>
      </c>
      <c r="E3" s="123" t="s">
        <v>12</v>
      </c>
      <c r="F3" s="123" t="s">
        <v>13</v>
      </c>
      <c r="G3" s="123" t="s">
        <v>14</v>
      </c>
      <c r="H3" s="123" t="s">
        <v>564</v>
      </c>
    </row>
    <row r="4" s="2" customFormat="1" ht="27" customHeight="1" spans="1:8">
      <c r="A4" s="124">
        <v>1</v>
      </c>
      <c r="B4" s="125" t="s">
        <v>279</v>
      </c>
      <c r="C4" s="10">
        <v>4</v>
      </c>
      <c r="D4" s="10" t="s">
        <v>17</v>
      </c>
      <c r="E4" s="126" t="s">
        <v>280</v>
      </c>
      <c r="F4" s="10" t="s">
        <v>49</v>
      </c>
      <c r="G4" s="126" t="s">
        <v>146</v>
      </c>
      <c r="H4" s="10" t="s">
        <v>281</v>
      </c>
    </row>
    <row r="5" s="2" customFormat="1" ht="31" customHeight="1" spans="1:8">
      <c r="A5" s="127"/>
      <c r="B5" s="128" t="s">
        <v>565</v>
      </c>
      <c r="C5" s="128"/>
      <c r="D5" s="128"/>
      <c r="E5" s="128"/>
      <c r="F5" s="128"/>
      <c r="G5" s="128"/>
      <c r="H5" s="128"/>
    </row>
    <row r="6" s="2" customFormat="1" ht="27" customHeight="1" spans="1:8">
      <c r="A6" s="124">
        <v>2</v>
      </c>
      <c r="B6" s="125" t="s">
        <v>282</v>
      </c>
      <c r="C6" s="10">
        <v>2</v>
      </c>
      <c r="D6" s="10" t="s">
        <v>17</v>
      </c>
      <c r="E6" s="126" t="s">
        <v>280</v>
      </c>
      <c r="F6" s="10" t="s">
        <v>49</v>
      </c>
      <c r="G6" s="126" t="s">
        <v>283</v>
      </c>
      <c r="H6" s="10" t="s">
        <v>281</v>
      </c>
    </row>
    <row r="7" s="2" customFormat="1" ht="31" customHeight="1" spans="1:8">
      <c r="A7" s="127"/>
      <c r="B7" s="128" t="s">
        <v>566</v>
      </c>
      <c r="C7" s="128"/>
      <c r="D7" s="128"/>
      <c r="E7" s="128"/>
      <c r="F7" s="128"/>
      <c r="G7" s="128"/>
      <c r="H7" s="128"/>
    </row>
    <row r="8" s="3" customFormat="1" ht="27" customHeight="1" spans="1:8">
      <c r="A8" s="124">
        <v>3</v>
      </c>
      <c r="B8" s="125" t="s">
        <v>284</v>
      </c>
      <c r="C8" s="10">
        <v>2</v>
      </c>
      <c r="D8" s="10" t="s">
        <v>17</v>
      </c>
      <c r="E8" s="126" t="s">
        <v>280</v>
      </c>
      <c r="F8" s="10" t="s">
        <v>49</v>
      </c>
      <c r="G8" s="126" t="s">
        <v>146</v>
      </c>
      <c r="H8" s="10" t="s">
        <v>285</v>
      </c>
    </row>
    <row r="9" s="3" customFormat="1" ht="27" customHeight="1" spans="1:8">
      <c r="A9" s="127"/>
      <c r="B9" s="128" t="s">
        <v>567</v>
      </c>
      <c r="C9" s="128"/>
      <c r="D9" s="128"/>
      <c r="E9" s="128"/>
      <c r="F9" s="128"/>
      <c r="G9" s="128"/>
      <c r="H9" s="128"/>
    </row>
    <row r="10" s="3" customFormat="1" ht="27" customHeight="1" spans="1:8">
      <c r="A10" s="124">
        <v>4</v>
      </c>
      <c r="B10" s="125" t="s">
        <v>286</v>
      </c>
      <c r="C10" s="10">
        <v>3</v>
      </c>
      <c r="D10" s="10" t="s">
        <v>17</v>
      </c>
      <c r="E10" s="126" t="s">
        <v>280</v>
      </c>
      <c r="F10" s="10" t="s">
        <v>37</v>
      </c>
      <c r="G10" s="126" t="s">
        <v>287</v>
      </c>
      <c r="H10" s="10" t="s">
        <v>288</v>
      </c>
    </row>
    <row r="11" s="3" customFormat="1" ht="27" customHeight="1" spans="1:8">
      <c r="A11" s="127"/>
      <c r="B11" s="129" t="s">
        <v>568</v>
      </c>
      <c r="C11" s="129"/>
      <c r="D11" s="129"/>
      <c r="E11" s="129"/>
      <c r="F11" s="129"/>
      <c r="G11" s="129"/>
      <c r="H11" s="129"/>
    </row>
    <row r="12" s="2" customFormat="1" ht="27" customHeight="1" spans="1:8">
      <c r="A12" s="124">
        <v>5</v>
      </c>
      <c r="B12" s="125" t="s">
        <v>289</v>
      </c>
      <c r="C12" s="10">
        <v>5</v>
      </c>
      <c r="D12" s="10" t="s">
        <v>55</v>
      </c>
      <c r="E12" s="126" t="s">
        <v>81</v>
      </c>
      <c r="F12" s="10" t="s">
        <v>17</v>
      </c>
      <c r="G12" s="126" t="s">
        <v>196</v>
      </c>
      <c r="H12" s="10" t="s">
        <v>285</v>
      </c>
    </row>
    <row r="13" s="2" customFormat="1" ht="31" customHeight="1" spans="1:8">
      <c r="A13" s="127"/>
      <c r="B13" s="130" t="s">
        <v>569</v>
      </c>
      <c r="C13" s="130"/>
      <c r="D13" s="130"/>
      <c r="E13" s="130"/>
      <c r="F13" s="130"/>
      <c r="G13" s="130"/>
      <c r="H13" s="130"/>
    </row>
    <row r="14" s="2" customFormat="1" ht="27" customHeight="1" spans="1:8">
      <c r="A14" s="124">
        <v>6</v>
      </c>
      <c r="B14" s="125" t="s">
        <v>290</v>
      </c>
      <c r="C14" s="10">
        <v>5</v>
      </c>
      <c r="D14" s="10" t="s">
        <v>17</v>
      </c>
      <c r="E14" s="126" t="s">
        <v>81</v>
      </c>
      <c r="F14" s="10" t="s">
        <v>17</v>
      </c>
      <c r="G14" s="126" t="s">
        <v>113</v>
      </c>
      <c r="H14" s="10" t="s">
        <v>285</v>
      </c>
    </row>
    <row r="15" s="2" customFormat="1" ht="27" customHeight="1" spans="1:8">
      <c r="A15" s="127"/>
      <c r="B15" s="130" t="s">
        <v>570</v>
      </c>
      <c r="C15" s="130"/>
      <c r="D15" s="130"/>
      <c r="E15" s="130"/>
      <c r="F15" s="130"/>
      <c r="G15" s="130"/>
      <c r="H15" s="130"/>
    </row>
    <row r="16" s="2" customFormat="1" ht="27" customHeight="1" spans="1:8">
      <c r="A16" s="124">
        <v>7</v>
      </c>
      <c r="B16" s="125" t="s">
        <v>291</v>
      </c>
      <c r="C16" s="10">
        <v>5</v>
      </c>
      <c r="D16" s="10" t="s">
        <v>48</v>
      </c>
      <c r="E16" s="126" t="s">
        <v>292</v>
      </c>
      <c r="F16" s="10" t="s">
        <v>17</v>
      </c>
      <c r="G16" s="126" t="s">
        <v>196</v>
      </c>
      <c r="H16" s="10" t="s">
        <v>285</v>
      </c>
    </row>
    <row r="17" s="2" customFormat="1" ht="27" customHeight="1" spans="1:8">
      <c r="A17" s="127"/>
      <c r="B17" s="130" t="s">
        <v>571</v>
      </c>
      <c r="C17" s="130"/>
      <c r="D17" s="130"/>
      <c r="E17" s="130"/>
      <c r="F17" s="130"/>
      <c r="G17" s="130"/>
      <c r="H17" s="130"/>
    </row>
    <row r="18" s="2" customFormat="1" ht="27" customHeight="1" spans="1:8">
      <c r="A18" s="124">
        <v>8</v>
      </c>
      <c r="B18" s="125" t="s">
        <v>293</v>
      </c>
      <c r="C18" s="10">
        <v>10</v>
      </c>
      <c r="D18" s="10" t="s">
        <v>17</v>
      </c>
      <c r="E18" s="126" t="s">
        <v>292</v>
      </c>
      <c r="F18" s="10" t="s">
        <v>17</v>
      </c>
      <c r="G18" s="126" t="s">
        <v>128</v>
      </c>
      <c r="H18" s="10" t="s">
        <v>285</v>
      </c>
    </row>
    <row r="19" s="2" customFormat="1" ht="27" customHeight="1" spans="1:8">
      <c r="A19" s="127"/>
      <c r="B19" s="130" t="s">
        <v>572</v>
      </c>
      <c r="C19" s="130"/>
      <c r="D19" s="130"/>
      <c r="E19" s="130"/>
      <c r="F19" s="130"/>
      <c r="G19" s="130"/>
      <c r="H19" s="130"/>
    </row>
    <row r="20" s="2" customFormat="1" ht="27" customHeight="1" spans="1:8">
      <c r="A20" s="124">
        <v>9</v>
      </c>
      <c r="B20" s="125" t="s">
        <v>294</v>
      </c>
      <c r="C20" s="10">
        <v>5</v>
      </c>
      <c r="D20" s="10" t="s">
        <v>17</v>
      </c>
      <c r="E20" s="126" t="s">
        <v>292</v>
      </c>
      <c r="F20" s="10" t="s">
        <v>17</v>
      </c>
      <c r="G20" s="126" t="s">
        <v>128</v>
      </c>
      <c r="H20" s="10" t="s">
        <v>285</v>
      </c>
    </row>
    <row r="21" s="2" customFormat="1" ht="27" customHeight="1" spans="1:8">
      <c r="A21" s="127"/>
      <c r="B21" s="130" t="s">
        <v>573</v>
      </c>
      <c r="C21" s="130"/>
      <c r="D21" s="130"/>
      <c r="E21" s="130"/>
      <c r="F21" s="130"/>
      <c r="G21" s="130"/>
      <c r="H21" s="130"/>
    </row>
    <row r="22" s="2" customFormat="1" ht="27" customHeight="1" spans="1:8">
      <c r="A22" s="124">
        <v>10</v>
      </c>
      <c r="B22" s="125" t="s">
        <v>295</v>
      </c>
      <c r="C22" s="10">
        <v>2</v>
      </c>
      <c r="D22" s="10" t="s">
        <v>17</v>
      </c>
      <c r="E22" s="126" t="s">
        <v>292</v>
      </c>
      <c r="F22" s="10" t="s">
        <v>17</v>
      </c>
      <c r="G22" s="126" t="s">
        <v>287</v>
      </c>
      <c r="H22" s="10" t="s">
        <v>285</v>
      </c>
    </row>
    <row r="23" s="2" customFormat="1" ht="27" customHeight="1" spans="1:8">
      <c r="A23" s="127"/>
      <c r="B23" s="130" t="s">
        <v>574</v>
      </c>
      <c r="C23" s="130"/>
      <c r="D23" s="130"/>
      <c r="E23" s="130"/>
      <c r="F23" s="130"/>
      <c r="G23" s="130"/>
      <c r="H23" s="130"/>
    </row>
    <row r="24" s="3" customFormat="1" ht="27" customHeight="1" spans="1:8">
      <c r="A24" s="124">
        <v>11</v>
      </c>
      <c r="B24" s="125" t="s">
        <v>262</v>
      </c>
      <c r="C24" s="10">
        <v>1</v>
      </c>
      <c r="D24" s="10" t="s">
        <v>48</v>
      </c>
      <c r="E24" s="126" t="s">
        <v>296</v>
      </c>
      <c r="F24" s="10" t="s">
        <v>17</v>
      </c>
      <c r="G24" s="126" t="s">
        <v>297</v>
      </c>
      <c r="H24" s="10" t="s">
        <v>298</v>
      </c>
    </row>
    <row r="25" s="3" customFormat="1" ht="27" customHeight="1" spans="1:8">
      <c r="A25" s="127"/>
      <c r="B25" s="129" t="s">
        <v>575</v>
      </c>
      <c r="C25" s="129"/>
      <c r="D25" s="129"/>
      <c r="E25" s="129"/>
      <c r="F25" s="129"/>
      <c r="G25" s="129"/>
      <c r="H25" s="129"/>
    </row>
    <row r="26" s="5" customFormat="1" ht="43" customHeight="1" spans="1:8">
      <c r="A26" s="23" t="s">
        <v>576</v>
      </c>
      <c r="B26" s="23"/>
      <c r="C26" s="23"/>
      <c r="D26" s="23"/>
      <c r="E26" s="23"/>
      <c r="F26" s="23"/>
      <c r="G26" s="23"/>
      <c r="H26" s="23"/>
    </row>
    <row r="27" s="2" customFormat="1" ht="39" customHeight="1" spans="1:8">
      <c r="A27" s="23" t="s">
        <v>300</v>
      </c>
      <c r="B27" s="23"/>
      <c r="C27" s="23"/>
      <c r="D27" s="23"/>
      <c r="E27" s="23"/>
      <c r="F27" s="23"/>
      <c r="G27" s="23"/>
      <c r="H27" s="23"/>
    </row>
  </sheetData>
  <mergeCells count="26">
    <mergeCell ref="A1:H1"/>
    <mergeCell ref="A2:H2"/>
    <mergeCell ref="B5:H5"/>
    <mergeCell ref="B7:H7"/>
    <mergeCell ref="B9:H9"/>
    <mergeCell ref="B11:H11"/>
    <mergeCell ref="B13:H13"/>
    <mergeCell ref="B15:H15"/>
    <mergeCell ref="B17:H17"/>
    <mergeCell ref="B19:H19"/>
    <mergeCell ref="B21:H21"/>
    <mergeCell ref="B23:H23"/>
    <mergeCell ref="B25:H25"/>
    <mergeCell ref="A26:H26"/>
    <mergeCell ref="A27:H27"/>
    <mergeCell ref="A4:A5"/>
    <mergeCell ref="A6:A7"/>
    <mergeCell ref="A8:A9"/>
    <mergeCell ref="A10:A11"/>
    <mergeCell ref="A12:A13"/>
    <mergeCell ref="A14:A15"/>
    <mergeCell ref="A16:A17"/>
    <mergeCell ref="A18:A19"/>
    <mergeCell ref="A20:A21"/>
    <mergeCell ref="A22:A23"/>
    <mergeCell ref="A24:A25"/>
  </mergeCell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
  <sheetViews>
    <sheetView workbookViewId="0">
      <selection activeCell="D8" sqref="D8"/>
    </sheetView>
  </sheetViews>
  <sheetFormatPr defaultColWidth="9" defaultRowHeight="25" customHeight="1" outlineLevelCol="7"/>
  <cols>
    <col min="1" max="1" width="5.25" style="1" customWidth="1"/>
    <col min="2" max="2" width="15.25" style="1" customWidth="1"/>
    <col min="3" max="3" width="11.5" style="1" customWidth="1"/>
    <col min="4" max="4" width="7.375" style="1" customWidth="1"/>
    <col min="5" max="5" width="11.5" style="1" customWidth="1"/>
    <col min="6" max="6" width="9.625" style="1" customWidth="1"/>
    <col min="7" max="7" width="13.5" style="1" customWidth="1"/>
    <col min="8" max="8" width="15.625" style="1" customWidth="1"/>
    <col min="9" max="16384" width="9" style="1"/>
  </cols>
  <sheetData>
    <row r="1" s="1" customFormat="1" ht="66" customHeight="1" spans="1:8">
      <c r="A1" s="6" t="s">
        <v>301</v>
      </c>
      <c r="B1" s="6"/>
      <c r="C1" s="6"/>
      <c r="D1" s="6"/>
      <c r="E1" s="6"/>
      <c r="F1" s="6"/>
      <c r="G1" s="6"/>
      <c r="H1" s="6"/>
    </row>
    <row r="2" s="2" customFormat="1" ht="85" customHeight="1" spans="1:8">
      <c r="A2" s="7" t="s">
        <v>577</v>
      </c>
      <c r="B2" s="8"/>
      <c r="C2" s="8"/>
      <c r="D2" s="8"/>
      <c r="E2" s="8"/>
      <c r="F2" s="8"/>
      <c r="G2" s="8"/>
      <c r="H2" s="8"/>
    </row>
    <row r="3" s="3" customFormat="1" ht="30" customHeight="1" spans="1:8">
      <c r="A3" s="9" t="s">
        <v>8</v>
      </c>
      <c r="B3" s="9" t="s">
        <v>9</v>
      </c>
      <c r="C3" s="9" t="s">
        <v>10</v>
      </c>
      <c r="D3" s="9" t="s">
        <v>11</v>
      </c>
      <c r="E3" s="9" t="s">
        <v>12</v>
      </c>
      <c r="F3" s="9" t="s">
        <v>13</v>
      </c>
      <c r="G3" s="9" t="s">
        <v>14</v>
      </c>
      <c r="H3" s="9" t="s">
        <v>15</v>
      </c>
    </row>
    <row r="4" s="2" customFormat="1" ht="30" customHeight="1" spans="1:8">
      <c r="A4" s="10">
        <v>1</v>
      </c>
      <c r="B4" s="9" t="s">
        <v>267</v>
      </c>
      <c r="C4" s="10">
        <v>1</v>
      </c>
      <c r="D4" s="10" t="s">
        <v>97</v>
      </c>
      <c r="E4" s="19" t="s">
        <v>302</v>
      </c>
      <c r="F4" s="10" t="s">
        <v>97</v>
      </c>
      <c r="G4" s="10" t="s">
        <v>303</v>
      </c>
      <c r="H4" s="10" t="s">
        <v>71</v>
      </c>
    </row>
    <row r="5" s="2" customFormat="1" ht="30" customHeight="1" spans="1:8">
      <c r="A5" s="18" t="s">
        <v>578</v>
      </c>
      <c r="B5" s="12"/>
      <c r="C5" s="12"/>
      <c r="D5" s="12"/>
      <c r="E5" s="12"/>
      <c r="F5" s="12"/>
      <c r="G5" s="12"/>
      <c r="H5" s="12"/>
    </row>
    <row r="6" s="2" customFormat="1" ht="30" customHeight="1" spans="1:8">
      <c r="A6" s="10">
        <v>3</v>
      </c>
      <c r="B6" s="9" t="s">
        <v>2</v>
      </c>
      <c r="C6" s="10" t="s">
        <v>304</v>
      </c>
      <c r="D6" s="10" t="s">
        <v>97</v>
      </c>
      <c r="E6" s="19" t="s">
        <v>302</v>
      </c>
      <c r="F6" s="10" t="s">
        <v>97</v>
      </c>
      <c r="G6" s="19" t="s">
        <v>303</v>
      </c>
      <c r="H6" s="10" t="s">
        <v>71</v>
      </c>
    </row>
    <row r="7" s="2" customFormat="1" ht="30" customHeight="1" spans="1:8">
      <c r="A7" s="18" t="s">
        <v>579</v>
      </c>
      <c r="B7" s="12"/>
      <c r="C7" s="12"/>
      <c r="D7" s="12"/>
      <c r="E7" s="12"/>
      <c r="F7" s="12"/>
      <c r="G7" s="12"/>
      <c r="H7" s="12"/>
    </row>
    <row r="8" s="2" customFormat="1" ht="30" customHeight="1" spans="1:8">
      <c r="A8" s="10"/>
      <c r="B8" s="9"/>
      <c r="C8" s="10"/>
      <c r="D8" s="10"/>
      <c r="E8" s="19"/>
      <c r="F8" s="10"/>
      <c r="G8" s="10"/>
      <c r="H8" s="10"/>
    </row>
    <row r="9" s="2" customFormat="1" ht="30" customHeight="1" spans="1:8">
      <c r="A9" s="12" t="s">
        <v>580</v>
      </c>
      <c r="B9" s="12"/>
      <c r="C9" s="12"/>
      <c r="D9" s="12"/>
      <c r="E9" s="12"/>
      <c r="F9" s="12"/>
      <c r="G9" s="12"/>
      <c r="H9" s="12"/>
    </row>
    <row r="10" s="2" customFormat="1" ht="30" customHeight="1" spans="1:8">
      <c r="A10" s="10">
        <v>5</v>
      </c>
      <c r="B10" s="17"/>
      <c r="C10" s="10"/>
      <c r="D10" s="10"/>
      <c r="E10" s="19"/>
      <c r="F10" s="10"/>
      <c r="G10" s="10"/>
      <c r="H10" s="10"/>
    </row>
    <row r="11" s="2" customFormat="1" ht="30" customHeight="1" spans="1:8">
      <c r="A11" s="12" t="s">
        <v>580</v>
      </c>
      <c r="B11" s="12"/>
      <c r="C11" s="12"/>
      <c r="D11" s="12"/>
      <c r="E11" s="12"/>
      <c r="F11" s="12"/>
      <c r="G11" s="12"/>
      <c r="H11" s="12"/>
    </row>
    <row r="12" s="2" customFormat="1" ht="30" customHeight="1" spans="1:8">
      <c r="A12" s="10">
        <v>6</v>
      </c>
      <c r="B12" s="9"/>
      <c r="C12" s="10"/>
      <c r="D12" s="10"/>
      <c r="E12" s="19"/>
      <c r="F12" s="10"/>
      <c r="G12" s="10"/>
      <c r="H12" s="12"/>
    </row>
    <row r="13" s="4" customFormat="1" ht="30" customHeight="1" spans="1:8">
      <c r="A13" s="20" t="s">
        <v>580</v>
      </c>
      <c r="B13" s="21"/>
      <c r="C13" s="21"/>
      <c r="D13" s="21"/>
      <c r="E13" s="21"/>
      <c r="F13" s="21"/>
      <c r="G13" s="21"/>
      <c r="H13" s="22"/>
    </row>
    <row r="14" s="5" customFormat="1" ht="53" customHeight="1" spans="1:8">
      <c r="A14" s="23" t="s">
        <v>581</v>
      </c>
      <c r="B14" s="24"/>
      <c r="C14" s="24"/>
      <c r="D14" s="24"/>
      <c r="E14" s="24"/>
      <c r="F14" s="24"/>
      <c r="G14" s="24"/>
      <c r="H14" s="24"/>
    </row>
    <row r="15" s="2" customFormat="1" ht="69" customHeight="1" spans="1:8">
      <c r="A15" s="23" t="s">
        <v>582</v>
      </c>
      <c r="B15" s="24"/>
      <c r="C15" s="24"/>
      <c r="D15" s="24"/>
      <c r="E15" s="24"/>
      <c r="F15" s="24"/>
      <c r="G15" s="24"/>
      <c r="H15" s="24"/>
    </row>
    <row r="16" s="2" customFormat="1" ht="21" customHeight="1" spans="1:8">
      <c r="A16" s="25"/>
      <c r="B16" s="25"/>
      <c r="C16" s="25"/>
      <c r="D16" s="25"/>
      <c r="E16" s="25"/>
      <c r="F16" s="25"/>
      <c r="G16" s="25"/>
      <c r="H16" s="25"/>
    </row>
  </sheetData>
  <mergeCells count="10">
    <mergeCell ref="A1:H1"/>
    <mergeCell ref="A2:H2"/>
    <mergeCell ref="A5:H5"/>
    <mergeCell ref="A7:H7"/>
    <mergeCell ref="A9:H9"/>
    <mergeCell ref="A11:H11"/>
    <mergeCell ref="A13:H13"/>
    <mergeCell ref="A14:H14"/>
    <mergeCell ref="A15:H15"/>
    <mergeCell ref="A16:H16"/>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2"/>
  <sheetViews>
    <sheetView topLeftCell="A13" workbookViewId="0">
      <selection activeCell="A21" sqref="A21:H21"/>
    </sheetView>
  </sheetViews>
  <sheetFormatPr defaultColWidth="9" defaultRowHeight="25" customHeight="1" outlineLevelCol="7"/>
  <cols>
    <col min="1" max="1" width="5.25" style="1" customWidth="1"/>
    <col min="2" max="2" width="15.25" style="1" customWidth="1"/>
    <col min="3" max="3" width="11.5" style="1" customWidth="1"/>
    <col min="4" max="4" width="7.375" style="1" customWidth="1"/>
    <col min="5" max="5" width="9.125" style="1" customWidth="1"/>
    <col min="6" max="6" width="10.875" style="1" customWidth="1"/>
    <col min="7" max="7" width="12.375" style="1" customWidth="1"/>
    <col min="8" max="8" width="15.625" style="1" customWidth="1"/>
    <col min="9" max="16384" width="9" style="1"/>
  </cols>
  <sheetData>
    <row r="1" s="1" customFormat="1" ht="45" customHeight="1" spans="1:8">
      <c r="A1" s="119" t="s">
        <v>583</v>
      </c>
      <c r="B1" s="119"/>
      <c r="C1" s="119"/>
      <c r="D1" s="119"/>
      <c r="E1" s="119"/>
      <c r="F1" s="119"/>
      <c r="G1" s="119"/>
      <c r="H1" s="119"/>
    </row>
    <row r="2" s="2" customFormat="1" ht="60" customHeight="1" spans="1:8">
      <c r="A2" s="7" t="s">
        <v>584</v>
      </c>
      <c r="B2" s="8"/>
      <c r="C2" s="8"/>
      <c r="D2" s="8"/>
      <c r="E2" s="8"/>
      <c r="F2" s="8"/>
      <c r="G2" s="8"/>
      <c r="H2" s="8"/>
    </row>
    <row r="3" s="3" customFormat="1" ht="30" customHeight="1" spans="1:8">
      <c r="A3" s="9" t="s">
        <v>8</v>
      </c>
      <c r="B3" s="9" t="s">
        <v>9</v>
      </c>
      <c r="C3" s="9" t="s">
        <v>10</v>
      </c>
      <c r="D3" s="9" t="s">
        <v>11</v>
      </c>
      <c r="E3" s="9" t="s">
        <v>12</v>
      </c>
      <c r="F3" s="9" t="s">
        <v>13</v>
      </c>
      <c r="G3" s="9" t="s">
        <v>14</v>
      </c>
      <c r="H3" s="9" t="s">
        <v>15</v>
      </c>
    </row>
    <row r="4" s="2" customFormat="1" ht="30" customHeight="1" spans="1:8">
      <c r="A4" s="10">
        <v>1</v>
      </c>
      <c r="B4" s="9" t="s">
        <v>307</v>
      </c>
      <c r="C4" s="10">
        <v>1</v>
      </c>
      <c r="D4" s="10" t="s">
        <v>55</v>
      </c>
      <c r="E4" s="19" t="s">
        <v>308</v>
      </c>
      <c r="F4" s="10" t="s">
        <v>82</v>
      </c>
      <c r="G4" s="10" t="s">
        <v>309</v>
      </c>
      <c r="H4" s="10" t="s">
        <v>310</v>
      </c>
    </row>
    <row r="5" s="2" customFormat="1" ht="30" customHeight="1" spans="1:8">
      <c r="A5" s="12" t="s">
        <v>585</v>
      </c>
      <c r="B5" s="12"/>
      <c r="C5" s="12"/>
      <c r="D5" s="12"/>
      <c r="E5" s="12"/>
      <c r="F5" s="12"/>
      <c r="G5" s="12"/>
      <c r="H5" s="12"/>
    </row>
    <row r="6" s="2" customFormat="1" ht="30" customHeight="1" spans="1:8">
      <c r="A6" s="10">
        <v>2</v>
      </c>
      <c r="B6" s="9" t="s">
        <v>311</v>
      </c>
      <c r="C6" s="10">
        <v>2</v>
      </c>
      <c r="D6" s="10" t="s">
        <v>48</v>
      </c>
      <c r="E6" s="10" t="s">
        <v>308</v>
      </c>
      <c r="F6" s="10" t="s">
        <v>19</v>
      </c>
      <c r="G6" s="10" t="s">
        <v>76</v>
      </c>
      <c r="H6" s="10" t="s">
        <v>217</v>
      </c>
    </row>
    <row r="7" s="2" customFormat="1" ht="30" customHeight="1" spans="1:8">
      <c r="A7" s="12" t="s">
        <v>586</v>
      </c>
      <c r="B7" s="12"/>
      <c r="C7" s="12"/>
      <c r="D7" s="12"/>
      <c r="E7" s="12"/>
      <c r="F7" s="12"/>
      <c r="G7" s="12"/>
      <c r="H7" s="12"/>
    </row>
    <row r="8" s="2" customFormat="1" ht="30" customHeight="1" spans="1:8">
      <c r="A8" s="10">
        <v>3</v>
      </c>
      <c r="B8" s="9" t="s">
        <v>312</v>
      </c>
      <c r="C8" s="10">
        <v>1</v>
      </c>
      <c r="D8" s="10" t="s">
        <v>55</v>
      </c>
      <c r="E8" s="10" t="s">
        <v>308</v>
      </c>
      <c r="F8" s="10" t="s">
        <v>19</v>
      </c>
      <c r="G8" s="10" t="s">
        <v>313</v>
      </c>
      <c r="H8" s="10" t="s">
        <v>310</v>
      </c>
    </row>
    <row r="9" s="2" customFormat="1" ht="30" customHeight="1" spans="1:8">
      <c r="A9" s="20" t="s">
        <v>587</v>
      </c>
      <c r="B9" s="21"/>
      <c r="C9" s="21"/>
      <c r="D9" s="21"/>
      <c r="E9" s="21"/>
      <c r="F9" s="21"/>
      <c r="G9" s="21"/>
      <c r="H9" s="22"/>
    </row>
    <row r="10" s="118" customFormat="1" ht="30" customHeight="1" spans="1:8">
      <c r="A10" s="10">
        <v>4</v>
      </c>
      <c r="B10" s="9" t="s">
        <v>314</v>
      </c>
      <c r="C10" s="10">
        <v>1</v>
      </c>
      <c r="D10" s="10" t="s">
        <v>17</v>
      </c>
      <c r="E10" s="10" t="s">
        <v>315</v>
      </c>
      <c r="F10" s="10" t="s">
        <v>19</v>
      </c>
      <c r="G10" s="10" t="s">
        <v>76</v>
      </c>
      <c r="H10" s="10" t="s">
        <v>310</v>
      </c>
    </row>
    <row r="11" s="2" customFormat="1" ht="30" customHeight="1" spans="1:8">
      <c r="A11" s="20" t="s">
        <v>588</v>
      </c>
      <c r="B11" s="21"/>
      <c r="C11" s="21"/>
      <c r="D11" s="21"/>
      <c r="E11" s="21"/>
      <c r="F11" s="21"/>
      <c r="G11" s="21"/>
      <c r="H11" s="22"/>
    </row>
    <row r="12" s="2" customFormat="1" ht="30" customHeight="1" spans="1:8">
      <c r="A12" s="10">
        <v>5</v>
      </c>
      <c r="B12" s="112" t="s">
        <v>316</v>
      </c>
      <c r="C12" s="10">
        <v>1</v>
      </c>
      <c r="D12" s="10" t="s">
        <v>48</v>
      </c>
      <c r="E12" s="55" t="s">
        <v>317</v>
      </c>
      <c r="F12" s="10" t="s">
        <v>17</v>
      </c>
      <c r="G12" s="10" t="s">
        <v>132</v>
      </c>
      <c r="H12" s="10" t="s">
        <v>217</v>
      </c>
    </row>
    <row r="13" s="2" customFormat="1" ht="30" customHeight="1" spans="1:8">
      <c r="A13" s="12" t="s">
        <v>589</v>
      </c>
      <c r="B13" s="12"/>
      <c r="C13" s="12"/>
      <c r="D13" s="12"/>
      <c r="E13" s="12"/>
      <c r="F13" s="12"/>
      <c r="G13" s="12"/>
      <c r="H13" s="12"/>
    </row>
    <row r="14" s="2" customFormat="1" ht="30" customHeight="1" spans="1:8">
      <c r="A14" s="10">
        <v>6</v>
      </c>
      <c r="B14" s="9" t="s">
        <v>2</v>
      </c>
      <c r="C14" s="10" t="s">
        <v>318</v>
      </c>
      <c r="D14" s="10" t="s">
        <v>48</v>
      </c>
      <c r="E14" s="19" t="s">
        <v>319</v>
      </c>
      <c r="F14" s="10" t="s">
        <v>87</v>
      </c>
      <c r="G14" s="10" t="s">
        <v>320</v>
      </c>
      <c r="H14" s="10" t="s">
        <v>321</v>
      </c>
    </row>
    <row r="15" s="2" customFormat="1" ht="30" customHeight="1" spans="1:8">
      <c r="A15" s="12" t="s">
        <v>590</v>
      </c>
      <c r="B15" s="12"/>
      <c r="C15" s="12"/>
      <c r="D15" s="12"/>
      <c r="E15" s="12"/>
      <c r="F15" s="12"/>
      <c r="G15" s="12"/>
      <c r="H15" s="12"/>
    </row>
    <row r="16" s="2" customFormat="1" ht="30" customHeight="1" spans="1:8">
      <c r="A16" s="10">
        <v>7</v>
      </c>
      <c r="B16" s="17" t="s">
        <v>262</v>
      </c>
      <c r="C16" s="10" t="s">
        <v>220</v>
      </c>
      <c r="D16" s="10" t="s">
        <v>48</v>
      </c>
      <c r="E16" s="19" t="s">
        <v>319</v>
      </c>
      <c r="F16" s="10" t="s">
        <v>17</v>
      </c>
      <c r="G16" s="10">
        <v>2500</v>
      </c>
      <c r="H16" s="10" t="s">
        <v>322</v>
      </c>
    </row>
    <row r="17" s="2" customFormat="1" ht="30" customHeight="1" spans="1:8">
      <c r="A17" s="12" t="s">
        <v>591</v>
      </c>
      <c r="B17" s="12"/>
      <c r="C17" s="12"/>
      <c r="D17" s="12"/>
      <c r="E17" s="12"/>
      <c r="F17" s="12"/>
      <c r="G17" s="12"/>
      <c r="H17" s="12"/>
    </row>
    <row r="18" s="2" customFormat="1" ht="30" customHeight="1" spans="1:8">
      <c r="A18" s="10">
        <v>8</v>
      </c>
      <c r="B18" s="9" t="s">
        <v>323</v>
      </c>
      <c r="C18" s="10" t="s">
        <v>214</v>
      </c>
      <c r="D18" s="10" t="s">
        <v>17</v>
      </c>
      <c r="E18" s="10" t="s">
        <v>324</v>
      </c>
      <c r="F18" s="10" t="s">
        <v>17</v>
      </c>
      <c r="G18" s="10" t="s">
        <v>325</v>
      </c>
      <c r="H18" s="10" t="s">
        <v>326</v>
      </c>
    </row>
    <row r="19" s="2" customFormat="1" ht="30" customHeight="1" spans="1:8">
      <c r="A19" s="20" t="s">
        <v>590</v>
      </c>
      <c r="B19" s="21"/>
      <c r="C19" s="21"/>
      <c r="D19" s="21"/>
      <c r="E19" s="21"/>
      <c r="F19" s="21"/>
      <c r="G19" s="21"/>
      <c r="H19" s="22"/>
    </row>
    <row r="20" s="5" customFormat="1" ht="36" customHeight="1" spans="1:8">
      <c r="A20" s="23" t="s">
        <v>592</v>
      </c>
      <c r="B20" s="24"/>
      <c r="C20" s="24"/>
      <c r="D20" s="24"/>
      <c r="E20" s="24"/>
      <c r="F20" s="24"/>
      <c r="G20" s="24"/>
      <c r="H20" s="24"/>
    </row>
    <row r="21" s="2" customFormat="1" ht="69" customHeight="1" spans="1:8">
      <c r="A21" s="23" t="s">
        <v>593</v>
      </c>
      <c r="B21" s="24"/>
      <c r="C21" s="24"/>
      <c r="D21" s="24"/>
      <c r="E21" s="24"/>
      <c r="F21" s="24"/>
      <c r="G21" s="24"/>
      <c r="H21" s="24"/>
    </row>
    <row r="22" s="2" customFormat="1" ht="21" customHeight="1" spans="1:8">
      <c r="A22" s="25"/>
      <c r="B22" s="25"/>
      <c r="C22" s="25"/>
      <c r="D22" s="25"/>
      <c r="E22" s="25"/>
      <c r="F22" s="25"/>
      <c r="G22" s="25"/>
      <c r="H22" s="25"/>
    </row>
  </sheetData>
  <mergeCells count="13">
    <mergeCell ref="A1:H1"/>
    <mergeCell ref="A2:H2"/>
    <mergeCell ref="A5:H5"/>
    <mergeCell ref="A7:H7"/>
    <mergeCell ref="A9:H9"/>
    <mergeCell ref="A11:H11"/>
    <mergeCell ref="A13:H13"/>
    <mergeCell ref="A15:H15"/>
    <mergeCell ref="A17:H17"/>
    <mergeCell ref="A19:H19"/>
    <mergeCell ref="A20:H20"/>
    <mergeCell ref="A21:H21"/>
    <mergeCell ref="A22:H22"/>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topLeftCell="A7" workbookViewId="0">
      <selection activeCell="I4" sqref="I4"/>
    </sheetView>
  </sheetViews>
  <sheetFormatPr defaultColWidth="9" defaultRowHeight="25" customHeight="1" outlineLevelCol="7"/>
  <cols>
    <col min="1" max="1" width="5.25833333333333" style="1" customWidth="1"/>
    <col min="2" max="2" width="15.2583333333333" style="1" customWidth="1"/>
    <col min="3" max="3" width="11.5" style="1" customWidth="1"/>
    <col min="4" max="4" width="7.375" style="1" customWidth="1"/>
    <col min="5" max="5" width="9.125" style="1" customWidth="1"/>
    <col min="6" max="6" width="10.875" style="1" customWidth="1"/>
    <col min="7" max="7" width="12.375" style="1" customWidth="1"/>
    <col min="8" max="8" width="15.625" style="1" customWidth="1"/>
    <col min="9" max="16384" width="9" style="1"/>
  </cols>
  <sheetData>
    <row r="1" s="1" customFormat="1" ht="66" customHeight="1" spans="1:8">
      <c r="A1" s="6" t="s">
        <v>328</v>
      </c>
      <c r="B1" s="6"/>
      <c r="C1" s="6"/>
      <c r="D1" s="6"/>
      <c r="E1" s="6"/>
      <c r="F1" s="6"/>
      <c r="G1" s="6"/>
      <c r="H1" s="6"/>
    </row>
    <row r="2" s="2" customFormat="1" ht="85" customHeight="1" spans="1:8">
      <c r="A2" s="7"/>
      <c r="B2" s="8"/>
      <c r="C2" s="8"/>
      <c r="D2" s="8"/>
      <c r="E2" s="8"/>
      <c r="F2" s="8"/>
      <c r="G2" s="8"/>
      <c r="H2" s="8"/>
    </row>
    <row r="3" s="3" customFormat="1" ht="30" customHeight="1" spans="1:8">
      <c r="A3" s="9" t="s">
        <v>8</v>
      </c>
      <c r="B3" s="9" t="s">
        <v>9</v>
      </c>
      <c r="C3" s="9" t="s">
        <v>10</v>
      </c>
      <c r="D3" s="9" t="s">
        <v>11</v>
      </c>
      <c r="E3" s="9" t="s">
        <v>12</v>
      </c>
      <c r="F3" s="9" t="s">
        <v>13</v>
      </c>
      <c r="G3" s="9" t="s">
        <v>14</v>
      </c>
      <c r="H3" s="9" t="s">
        <v>15</v>
      </c>
    </row>
    <row r="4" s="2" customFormat="1" ht="30" customHeight="1" spans="1:8">
      <c r="A4" s="9">
        <v>1</v>
      </c>
      <c r="B4" s="9" t="s">
        <v>329</v>
      </c>
      <c r="C4" s="9">
        <v>5</v>
      </c>
      <c r="D4" s="9" t="s">
        <v>48</v>
      </c>
      <c r="E4" s="113" t="s">
        <v>17</v>
      </c>
      <c r="F4" s="9" t="s">
        <v>97</v>
      </c>
      <c r="G4" s="9" t="s">
        <v>76</v>
      </c>
      <c r="H4" s="9" t="s">
        <v>330</v>
      </c>
    </row>
    <row r="5" s="2" customFormat="1" ht="30" customHeight="1" spans="1:8">
      <c r="A5" s="9"/>
      <c r="B5" s="9"/>
      <c r="C5" s="9"/>
      <c r="D5" s="9"/>
      <c r="E5" s="9"/>
      <c r="F5" s="9"/>
      <c r="G5" s="9"/>
      <c r="H5" s="9"/>
    </row>
    <row r="6" s="2" customFormat="1" ht="30" customHeight="1" spans="1:8">
      <c r="A6" s="9">
        <v>2</v>
      </c>
      <c r="B6" s="114" t="s">
        <v>331</v>
      </c>
      <c r="C6" s="9">
        <v>2</v>
      </c>
      <c r="D6" s="9" t="s">
        <v>55</v>
      </c>
      <c r="E6" s="113" t="s">
        <v>332</v>
      </c>
      <c r="F6" s="9" t="s">
        <v>97</v>
      </c>
      <c r="G6" s="9" t="s">
        <v>76</v>
      </c>
      <c r="H6" s="9" t="s">
        <v>330</v>
      </c>
    </row>
    <row r="7" s="2" customFormat="1" ht="30" customHeight="1" spans="1:8">
      <c r="A7" s="9" t="s">
        <v>594</v>
      </c>
      <c r="B7" s="9"/>
      <c r="C7" s="9"/>
      <c r="D7" s="9"/>
      <c r="E7" s="9"/>
      <c r="F7" s="9"/>
      <c r="G7" s="9"/>
      <c r="H7" s="9"/>
    </row>
    <row r="8" s="2" customFormat="1" ht="30" customHeight="1" spans="1:8">
      <c r="A8" s="9">
        <v>4</v>
      </c>
      <c r="B8" s="114" t="s">
        <v>264</v>
      </c>
      <c r="C8" s="9">
        <v>1</v>
      </c>
      <c r="D8" s="9" t="s">
        <v>48</v>
      </c>
      <c r="E8" s="113" t="s">
        <v>333</v>
      </c>
      <c r="F8" s="9" t="s">
        <v>97</v>
      </c>
      <c r="G8" s="9" t="s">
        <v>76</v>
      </c>
      <c r="H8" s="9" t="s">
        <v>334</v>
      </c>
    </row>
    <row r="9" s="2" customFormat="1" ht="51" customHeight="1" spans="1:8">
      <c r="A9" s="115"/>
      <c r="B9" s="115"/>
      <c r="C9" s="115"/>
      <c r="D9" s="115"/>
      <c r="E9" s="115"/>
      <c r="F9" s="115"/>
      <c r="G9" s="115"/>
      <c r="H9" s="115"/>
    </row>
    <row r="10" s="2" customFormat="1" ht="30" customHeight="1" spans="1:8">
      <c r="A10" s="9">
        <v>5</v>
      </c>
      <c r="B10" s="114" t="s">
        <v>335</v>
      </c>
      <c r="C10" s="9">
        <v>1</v>
      </c>
      <c r="D10" s="9" t="s">
        <v>48</v>
      </c>
      <c r="E10" s="113" t="s">
        <v>336</v>
      </c>
      <c r="F10" s="9" t="s">
        <v>97</v>
      </c>
      <c r="G10" s="116" t="s">
        <v>276</v>
      </c>
      <c r="H10" s="9" t="s">
        <v>334</v>
      </c>
    </row>
    <row r="11" s="2" customFormat="1" ht="30" customHeight="1" spans="1:8">
      <c r="A11" s="117"/>
      <c r="B11" s="117"/>
      <c r="C11" s="117"/>
      <c r="D11" s="117"/>
      <c r="E11" s="117"/>
      <c r="F11" s="117"/>
      <c r="G11" s="117"/>
      <c r="H11" s="117"/>
    </row>
    <row r="12" s="5" customFormat="1" ht="53" customHeight="1" spans="1:8">
      <c r="A12" s="23" t="s">
        <v>100</v>
      </c>
      <c r="B12" s="23"/>
      <c r="C12" s="23"/>
      <c r="D12" s="23"/>
      <c r="E12" s="23"/>
      <c r="F12" s="23"/>
      <c r="G12" s="23"/>
      <c r="H12" s="23"/>
    </row>
    <row r="13" s="2" customFormat="1" ht="69" customHeight="1" spans="1:8">
      <c r="A13" s="23" t="s">
        <v>337</v>
      </c>
      <c r="B13" s="23"/>
      <c r="C13" s="23"/>
      <c r="D13" s="23"/>
      <c r="E13" s="23"/>
      <c r="F13" s="23"/>
      <c r="G13" s="23"/>
      <c r="H13" s="23"/>
    </row>
    <row r="14" s="2" customFormat="1" ht="21" customHeight="1" spans="1:8">
      <c r="A14" s="25"/>
      <c r="B14" s="25"/>
      <c r="C14" s="25"/>
      <c r="D14" s="25"/>
      <c r="E14" s="25"/>
      <c r="F14" s="25"/>
      <c r="G14" s="25"/>
      <c r="H14" s="25"/>
    </row>
  </sheetData>
  <mergeCells count="9">
    <mergeCell ref="A1:H1"/>
    <mergeCell ref="A2:H2"/>
    <mergeCell ref="A5:H5"/>
    <mergeCell ref="A7:H7"/>
    <mergeCell ref="A9:H9"/>
    <mergeCell ref="A11:H11"/>
    <mergeCell ref="A12:H12"/>
    <mergeCell ref="A13:H13"/>
    <mergeCell ref="A14:H14"/>
  </mergeCell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C13" sqref="C13"/>
    </sheetView>
  </sheetViews>
  <sheetFormatPr defaultColWidth="9" defaultRowHeight="25" customHeight="1" outlineLevelCol="7"/>
  <cols>
    <col min="1" max="1" width="5.25" style="1" customWidth="1"/>
    <col min="2" max="2" width="15.25" style="1" customWidth="1"/>
    <col min="3" max="3" width="11.5" style="1" customWidth="1"/>
    <col min="4" max="4" width="7.375" style="1" customWidth="1"/>
    <col min="5" max="5" width="9.125" style="1" customWidth="1"/>
    <col min="6" max="6" width="10.875" style="1" customWidth="1"/>
    <col min="7" max="7" width="12.375" style="1" customWidth="1"/>
    <col min="8" max="8" width="15.625" style="1" customWidth="1"/>
    <col min="9" max="16384" width="9" style="1"/>
  </cols>
  <sheetData>
    <row r="1" s="1" customFormat="1" ht="66" customHeight="1" spans="1:8">
      <c r="A1" s="6" t="s">
        <v>338</v>
      </c>
      <c r="B1" s="6"/>
      <c r="C1" s="6"/>
      <c r="D1" s="6"/>
      <c r="E1" s="6"/>
      <c r="F1" s="6"/>
      <c r="G1" s="6"/>
      <c r="H1" s="6"/>
    </row>
    <row r="2" s="2" customFormat="1" ht="85" customHeight="1" spans="1:8">
      <c r="A2" s="7" t="s">
        <v>595</v>
      </c>
      <c r="B2" s="8"/>
      <c r="C2" s="8"/>
      <c r="D2" s="8"/>
      <c r="E2" s="8"/>
      <c r="F2" s="8"/>
      <c r="G2" s="8"/>
      <c r="H2" s="8"/>
    </row>
    <row r="3" s="3" customFormat="1" ht="30" customHeight="1" spans="1:8">
      <c r="A3" s="9" t="s">
        <v>8</v>
      </c>
      <c r="B3" s="9" t="s">
        <v>9</v>
      </c>
      <c r="C3" s="9" t="s">
        <v>10</v>
      </c>
      <c r="D3" s="9" t="s">
        <v>11</v>
      </c>
      <c r="E3" s="9" t="s">
        <v>12</v>
      </c>
      <c r="F3" s="9" t="s">
        <v>13</v>
      </c>
      <c r="G3" s="9" t="s">
        <v>14</v>
      </c>
      <c r="H3" s="9" t="s">
        <v>15</v>
      </c>
    </row>
    <row r="4" s="2" customFormat="1" ht="30" customHeight="1" spans="1:8">
      <c r="A4" s="10">
        <v>1</v>
      </c>
      <c r="B4" s="94" t="s">
        <v>47</v>
      </c>
      <c r="C4" s="10">
        <v>2</v>
      </c>
      <c r="D4" s="10" t="s">
        <v>97</v>
      </c>
      <c r="E4" s="55" t="s">
        <v>17</v>
      </c>
      <c r="F4" s="10" t="s">
        <v>185</v>
      </c>
      <c r="G4" s="10" t="s">
        <v>339</v>
      </c>
      <c r="H4" s="10">
        <v>8</v>
      </c>
    </row>
    <row r="5" s="2" customFormat="1" ht="30" customHeight="1" spans="1:8">
      <c r="A5" s="10">
        <v>2</v>
      </c>
      <c r="B5" s="112" t="s">
        <v>340</v>
      </c>
      <c r="C5" s="10">
        <v>1</v>
      </c>
      <c r="D5" s="10" t="s">
        <v>48</v>
      </c>
      <c r="E5" s="55" t="s">
        <v>127</v>
      </c>
      <c r="F5" s="10" t="s">
        <v>49</v>
      </c>
      <c r="G5" s="10" t="s">
        <v>76</v>
      </c>
      <c r="H5" s="10">
        <v>8</v>
      </c>
    </row>
    <row r="6" s="2" customFormat="1" ht="30" customHeight="1" spans="1:8">
      <c r="A6" s="10">
        <v>3</v>
      </c>
      <c r="B6" s="112" t="s">
        <v>341</v>
      </c>
      <c r="C6" s="10">
        <v>10</v>
      </c>
      <c r="D6" s="10" t="s">
        <v>17</v>
      </c>
      <c r="E6" s="55" t="s">
        <v>342</v>
      </c>
      <c r="F6" s="10" t="s">
        <v>17</v>
      </c>
      <c r="G6" s="10" t="s">
        <v>144</v>
      </c>
      <c r="H6" s="10">
        <v>8</v>
      </c>
    </row>
    <row r="7" s="2" customFormat="1" ht="30" customHeight="1" spans="1:8">
      <c r="A7" s="10">
        <v>4</v>
      </c>
      <c r="B7" s="112" t="s">
        <v>343</v>
      </c>
      <c r="C7" s="10">
        <v>10</v>
      </c>
      <c r="D7" s="10" t="s">
        <v>17</v>
      </c>
      <c r="E7" s="55" t="s">
        <v>342</v>
      </c>
      <c r="F7" s="10" t="s">
        <v>17</v>
      </c>
      <c r="G7" s="10" t="s">
        <v>144</v>
      </c>
      <c r="H7" s="10">
        <v>8</v>
      </c>
    </row>
    <row r="8" s="2" customFormat="1" ht="30" customHeight="1" spans="1:8">
      <c r="A8" s="10">
        <v>5</v>
      </c>
      <c r="B8" s="112" t="s">
        <v>88</v>
      </c>
      <c r="C8" s="10">
        <v>1</v>
      </c>
      <c r="D8" s="10" t="s">
        <v>17</v>
      </c>
      <c r="E8" s="10" t="s">
        <v>17</v>
      </c>
      <c r="F8" s="10" t="s">
        <v>49</v>
      </c>
      <c r="G8" s="10" t="s">
        <v>146</v>
      </c>
      <c r="H8" s="10">
        <v>8</v>
      </c>
    </row>
    <row r="9" s="5" customFormat="1" ht="53" customHeight="1" spans="1:8">
      <c r="A9" s="23" t="s">
        <v>596</v>
      </c>
      <c r="B9" s="24"/>
      <c r="C9" s="24"/>
      <c r="D9" s="24"/>
      <c r="E9" s="24"/>
      <c r="F9" s="24"/>
      <c r="G9" s="24"/>
      <c r="H9" s="24"/>
    </row>
    <row r="10" s="2" customFormat="1" ht="69" customHeight="1" spans="1:8">
      <c r="A10" s="23" t="s">
        <v>345</v>
      </c>
      <c r="B10" s="24"/>
      <c r="C10" s="24"/>
      <c r="D10" s="24"/>
      <c r="E10" s="24"/>
      <c r="F10" s="24"/>
      <c r="G10" s="24"/>
      <c r="H10" s="24"/>
    </row>
    <row r="11" s="2" customFormat="1" ht="21" customHeight="1" spans="1:8">
      <c r="A11" s="25"/>
      <c r="B11" s="25"/>
      <c r="C11" s="25"/>
      <c r="D11" s="25"/>
      <c r="E11" s="25"/>
      <c r="F11" s="25"/>
      <c r="G11" s="25"/>
      <c r="H11" s="25"/>
    </row>
  </sheetData>
  <mergeCells count="5">
    <mergeCell ref="A1:H1"/>
    <mergeCell ref="A2:H2"/>
    <mergeCell ref="A9:H9"/>
    <mergeCell ref="A10:H10"/>
    <mergeCell ref="A11:H11"/>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1"/>
  <sheetViews>
    <sheetView topLeftCell="A10" workbookViewId="0">
      <selection activeCell="B16" sqref="$A16:$XFD16"/>
    </sheetView>
  </sheetViews>
  <sheetFormatPr defaultColWidth="9" defaultRowHeight="25" customHeight="1"/>
  <cols>
    <col min="1" max="1" width="18.875" style="216" customWidth="1"/>
    <col min="2" max="2" width="17.875" style="216" customWidth="1"/>
    <col min="3" max="3" width="11.5" style="216" customWidth="1"/>
    <col min="4" max="4" width="7.375" style="216" customWidth="1"/>
    <col min="5" max="5" width="9.125" style="216" customWidth="1"/>
    <col min="6" max="6" width="10.875" style="216" customWidth="1"/>
    <col min="7" max="7" width="12.375" style="216" customWidth="1"/>
    <col min="8" max="8" width="15.625" style="216" customWidth="1"/>
    <col min="9" max="16384" width="9" style="216"/>
  </cols>
  <sheetData>
    <row r="1" s="216" customFormat="1" ht="66.75" customHeight="1" spans="1:10">
      <c r="A1" s="221" t="s">
        <v>422</v>
      </c>
      <c r="B1" s="221"/>
      <c r="C1" s="221"/>
      <c r="D1" s="221"/>
      <c r="E1" s="221"/>
      <c r="F1" s="221"/>
      <c r="G1" s="221"/>
      <c r="H1" s="221"/>
      <c r="I1" s="221"/>
      <c r="J1" s="221"/>
    </row>
    <row r="2" s="217" customFormat="1" ht="72.75" customHeight="1" spans="1:10">
      <c r="A2" s="222" t="s">
        <v>423</v>
      </c>
      <c r="B2" s="222"/>
      <c r="C2" s="222"/>
      <c r="D2" s="222"/>
      <c r="E2" s="222"/>
      <c r="F2" s="222"/>
      <c r="G2" s="222"/>
      <c r="H2" s="222"/>
      <c r="I2" s="222"/>
      <c r="J2" s="222"/>
    </row>
    <row r="3" s="218" customFormat="1" ht="30.75" customHeight="1" spans="1:10">
      <c r="A3" s="223" t="s">
        <v>9</v>
      </c>
      <c r="B3" s="224" t="s">
        <v>424</v>
      </c>
      <c r="C3" s="224" t="s">
        <v>11</v>
      </c>
      <c r="D3" s="224" t="s">
        <v>12</v>
      </c>
      <c r="E3" s="224" t="s">
        <v>13</v>
      </c>
      <c r="F3" s="224" t="s">
        <v>14</v>
      </c>
      <c r="G3" s="224" t="s">
        <v>15</v>
      </c>
      <c r="H3" s="224"/>
      <c r="I3" s="224"/>
      <c r="J3" s="224" t="s">
        <v>425</v>
      </c>
    </row>
    <row r="4" s="217" customFormat="1" ht="68.25" customHeight="1" spans="1:10">
      <c r="A4" s="225" t="s">
        <v>16</v>
      </c>
      <c r="B4" s="226">
        <v>1</v>
      </c>
      <c r="C4" s="226" t="s">
        <v>17</v>
      </c>
      <c r="D4" s="226" t="s">
        <v>18</v>
      </c>
      <c r="E4" s="226" t="s">
        <v>19</v>
      </c>
      <c r="F4" s="226" t="s">
        <v>20</v>
      </c>
      <c r="G4" s="226" t="s">
        <v>426</v>
      </c>
      <c r="H4" s="226"/>
      <c r="I4" s="226"/>
      <c r="J4" s="250" t="s">
        <v>427</v>
      </c>
    </row>
    <row r="5" s="217" customFormat="1" ht="30.75" customHeight="1" spans="1:10">
      <c r="A5" s="225" t="s">
        <v>22</v>
      </c>
      <c r="B5" s="226">
        <v>2</v>
      </c>
      <c r="C5" s="226" t="s">
        <v>17</v>
      </c>
      <c r="D5" s="226" t="s">
        <v>23</v>
      </c>
      <c r="E5" s="226" t="s">
        <v>24</v>
      </c>
      <c r="F5" s="226" t="s">
        <v>25</v>
      </c>
      <c r="G5" s="226" t="s">
        <v>426</v>
      </c>
      <c r="H5" s="226"/>
      <c r="I5" s="226"/>
      <c r="J5" s="251" t="s">
        <v>428</v>
      </c>
    </row>
    <row r="6" s="217" customFormat="1" ht="30.75" customHeight="1" spans="1:10">
      <c r="A6" s="225" t="s">
        <v>26</v>
      </c>
      <c r="B6" s="226">
        <v>5</v>
      </c>
      <c r="C6" s="226" t="s">
        <v>17</v>
      </c>
      <c r="D6" s="226" t="s">
        <v>27</v>
      </c>
      <c r="E6" s="226" t="s">
        <v>28</v>
      </c>
      <c r="F6" s="226" t="s">
        <v>29</v>
      </c>
      <c r="G6" s="226" t="s">
        <v>426</v>
      </c>
      <c r="H6" s="226"/>
      <c r="I6" s="226"/>
      <c r="J6" s="232" t="s">
        <v>429</v>
      </c>
    </row>
    <row r="7" s="217" customFormat="1" ht="54.75" customHeight="1" spans="1:10">
      <c r="A7" s="225" t="s">
        <v>30</v>
      </c>
      <c r="B7" s="226">
        <v>1</v>
      </c>
      <c r="C7" s="226" t="s">
        <v>17</v>
      </c>
      <c r="D7" s="226" t="s">
        <v>27</v>
      </c>
      <c r="E7" s="226" t="s">
        <v>31</v>
      </c>
      <c r="F7" s="226" t="s">
        <v>20</v>
      </c>
      <c r="G7" s="226" t="s">
        <v>426</v>
      </c>
      <c r="H7" s="226"/>
      <c r="I7" s="226"/>
      <c r="J7" s="251" t="s">
        <v>430</v>
      </c>
    </row>
    <row r="8" s="217" customFormat="1" ht="54.75" customHeight="1" spans="1:10">
      <c r="A8" s="225" t="s">
        <v>32</v>
      </c>
      <c r="B8" s="226">
        <v>5</v>
      </c>
      <c r="C8" s="226" t="s">
        <v>17</v>
      </c>
      <c r="D8" s="226" t="s">
        <v>23</v>
      </c>
      <c r="E8" s="226" t="s">
        <v>19</v>
      </c>
      <c r="F8" s="226" t="s">
        <v>33</v>
      </c>
      <c r="G8" s="226" t="s">
        <v>426</v>
      </c>
      <c r="H8" s="226"/>
      <c r="I8" s="226"/>
      <c r="J8" s="252" t="s">
        <v>431</v>
      </c>
    </row>
    <row r="9" s="217" customFormat="1" ht="40.75" customHeight="1" spans="1:10">
      <c r="A9" s="225" t="s">
        <v>34</v>
      </c>
      <c r="B9" s="227">
        <v>1</v>
      </c>
      <c r="C9" s="227" t="s">
        <v>17</v>
      </c>
      <c r="D9" s="226" t="s">
        <v>23</v>
      </c>
      <c r="E9" s="227" t="s">
        <v>19</v>
      </c>
      <c r="F9" s="226" t="s">
        <v>35</v>
      </c>
      <c r="G9" s="227" t="s">
        <v>426</v>
      </c>
      <c r="H9" s="227"/>
      <c r="I9" s="227"/>
      <c r="J9" s="227" t="s">
        <v>432</v>
      </c>
    </row>
    <row r="10" s="217" customFormat="1" ht="30.75" customHeight="1" spans="1:10">
      <c r="A10" s="225" t="s">
        <v>36</v>
      </c>
      <c r="B10" s="226">
        <v>1</v>
      </c>
      <c r="C10" s="227" t="s">
        <v>17</v>
      </c>
      <c r="D10" s="226" t="s">
        <v>23</v>
      </c>
      <c r="E10" s="227" t="s">
        <v>37</v>
      </c>
      <c r="F10" s="226" t="s">
        <v>38</v>
      </c>
      <c r="G10" s="227" t="s">
        <v>426</v>
      </c>
      <c r="H10" s="227"/>
      <c r="I10" s="227"/>
      <c r="J10" s="232" t="s">
        <v>433</v>
      </c>
    </row>
    <row r="11" s="217" customFormat="1" ht="30.75" customHeight="1" spans="1:10">
      <c r="A11" s="225" t="s">
        <v>39</v>
      </c>
      <c r="B11" s="226">
        <v>1</v>
      </c>
      <c r="C11" s="226" t="s">
        <v>17</v>
      </c>
      <c r="D11" s="226" t="s">
        <v>27</v>
      </c>
      <c r="E11" s="226" t="s">
        <v>40</v>
      </c>
      <c r="F11" s="226" t="s">
        <v>41</v>
      </c>
      <c r="G11" s="226" t="s">
        <v>426</v>
      </c>
      <c r="H11" s="226"/>
      <c r="I11" s="226"/>
      <c r="J11" s="232" t="s">
        <v>434</v>
      </c>
    </row>
    <row r="12" s="217" customFormat="1" ht="30.75" customHeight="1" spans="1:10">
      <c r="A12" s="225" t="s">
        <v>42</v>
      </c>
      <c r="B12" s="226" t="s">
        <v>17</v>
      </c>
      <c r="C12" s="226" t="s">
        <v>17</v>
      </c>
      <c r="D12" s="226" t="s">
        <v>43</v>
      </c>
      <c r="E12" s="226" t="s">
        <v>19</v>
      </c>
      <c r="F12" s="226" t="s">
        <v>35</v>
      </c>
      <c r="G12" s="226" t="s">
        <v>426</v>
      </c>
      <c r="H12" s="226"/>
      <c r="I12" s="226"/>
      <c r="J12" s="226" t="s">
        <v>435</v>
      </c>
    </row>
    <row r="13" s="217" customFormat="1" ht="30.75" customHeight="1" spans="1:10">
      <c r="A13" s="228" t="s">
        <v>44</v>
      </c>
      <c r="B13" s="229">
        <v>5</v>
      </c>
      <c r="C13" s="229" t="s">
        <v>17</v>
      </c>
      <c r="D13" s="229" t="s">
        <v>23</v>
      </c>
      <c r="E13" s="229" t="s">
        <v>28</v>
      </c>
      <c r="F13" s="229" t="s">
        <v>45</v>
      </c>
      <c r="G13" s="229" t="s">
        <v>46</v>
      </c>
      <c r="H13" s="229"/>
      <c r="I13" s="229"/>
      <c r="J13" s="232" t="s">
        <v>436</v>
      </c>
    </row>
    <row r="14" s="217" customFormat="1" ht="30.75" customHeight="1" spans="1:10">
      <c r="A14" s="228" t="s">
        <v>47</v>
      </c>
      <c r="B14" s="229">
        <v>3</v>
      </c>
      <c r="C14" s="229" t="s">
        <v>48</v>
      </c>
      <c r="D14" s="229" t="s">
        <v>23</v>
      </c>
      <c r="E14" s="229" t="s">
        <v>49</v>
      </c>
      <c r="F14" s="229" t="s">
        <v>41</v>
      </c>
      <c r="G14" s="229" t="s">
        <v>426</v>
      </c>
      <c r="H14" s="229"/>
      <c r="I14" s="229"/>
      <c r="J14" s="227" t="s">
        <v>437</v>
      </c>
    </row>
    <row r="15" s="219" customFormat="1" ht="54.75" customHeight="1" spans="1:10">
      <c r="A15" s="230" t="s">
        <v>50</v>
      </c>
      <c r="B15" s="229">
        <v>1</v>
      </c>
      <c r="C15" s="231" t="s">
        <v>48</v>
      </c>
      <c r="D15" s="229" t="s">
        <v>23</v>
      </c>
      <c r="E15" s="231" t="s">
        <v>40</v>
      </c>
      <c r="F15" s="229" t="s">
        <v>20</v>
      </c>
      <c r="G15" s="231" t="s">
        <v>426</v>
      </c>
      <c r="H15" s="231"/>
      <c r="I15" s="231"/>
      <c r="J15" s="252" t="s">
        <v>438</v>
      </c>
    </row>
    <row r="16" s="217" customFormat="1" ht="30.75" customHeight="1" spans="1:10">
      <c r="A16" s="230" t="s">
        <v>51</v>
      </c>
      <c r="B16" s="229">
        <v>1</v>
      </c>
      <c r="C16" s="229" t="s">
        <v>48</v>
      </c>
      <c r="D16" s="229" t="s">
        <v>52</v>
      </c>
      <c r="E16" s="229" t="s">
        <v>17</v>
      </c>
      <c r="F16" s="229" t="s">
        <v>53</v>
      </c>
      <c r="G16" s="229" t="s">
        <v>426</v>
      </c>
      <c r="H16" s="229"/>
      <c r="I16" s="229"/>
      <c r="J16" s="226" t="s">
        <v>439</v>
      </c>
    </row>
    <row r="17" s="219" customFormat="1" ht="54.75" customHeight="1" spans="1:10">
      <c r="A17" s="228" t="s">
        <v>54</v>
      </c>
      <c r="B17" s="229">
        <v>2</v>
      </c>
      <c r="C17" s="229" t="s">
        <v>55</v>
      </c>
      <c r="D17" s="229" t="s">
        <v>56</v>
      </c>
      <c r="E17" s="229" t="s">
        <v>17</v>
      </c>
      <c r="F17" s="229" t="s">
        <v>57</v>
      </c>
      <c r="G17" s="229" t="s">
        <v>426</v>
      </c>
      <c r="H17" s="229"/>
      <c r="I17" s="229"/>
      <c r="J17" s="252" t="s">
        <v>440</v>
      </c>
    </row>
    <row r="18" s="217" customFormat="1" ht="30.75" customHeight="1" spans="1:10">
      <c r="A18" s="228" t="s">
        <v>58</v>
      </c>
      <c r="B18" s="229" t="s">
        <v>17</v>
      </c>
      <c r="C18" s="229" t="s">
        <v>48</v>
      </c>
      <c r="D18" s="229" t="s">
        <v>27</v>
      </c>
      <c r="E18" s="229" t="s">
        <v>17</v>
      </c>
      <c r="F18" s="229" t="s">
        <v>59</v>
      </c>
      <c r="G18" s="229" t="s">
        <v>60</v>
      </c>
      <c r="H18" s="229"/>
      <c r="I18" s="232" t="s">
        <v>441</v>
      </c>
      <c r="J18" s="232"/>
    </row>
    <row r="19" s="219" customFormat="1" ht="30.75" customHeight="1" spans="1:10">
      <c r="A19" s="228" t="s">
        <v>2</v>
      </c>
      <c r="B19" s="229">
        <v>25</v>
      </c>
      <c r="C19" s="229" t="s">
        <v>48</v>
      </c>
      <c r="D19" s="229" t="s">
        <v>56</v>
      </c>
      <c r="E19" s="229" t="s">
        <v>17</v>
      </c>
      <c r="F19" s="229" t="s">
        <v>61</v>
      </c>
      <c r="G19" s="229" t="s">
        <v>60</v>
      </c>
      <c r="H19" s="232" t="s">
        <v>442</v>
      </c>
      <c r="I19" s="232"/>
      <c r="J19" s="232"/>
    </row>
    <row r="20" s="217" customFormat="1" ht="30.75" customHeight="1" spans="1:10">
      <c r="A20" s="228" t="s">
        <v>62</v>
      </c>
      <c r="B20" s="229">
        <v>1</v>
      </c>
      <c r="C20" s="229" t="s">
        <v>48</v>
      </c>
      <c r="D20" s="229" t="s">
        <v>63</v>
      </c>
      <c r="E20" s="229" t="s">
        <v>19</v>
      </c>
      <c r="F20" s="229" t="s">
        <v>64</v>
      </c>
      <c r="G20" s="229" t="s">
        <v>426</v>
      </c>
      <c r="H20" s="226" t="s">
        <v>443</v>
      </c>
      <c r="I20" s="226"/>
      <c r="J20" s="226"/>
    </row>
    <row r="21" s="219" customFormat="1" ht="30.75" customHeight="1" spans="1:10">
      <c r="A21" s="228" t="s">
        <v>65</v>
      </c>
      <c r="B21" s="229">
        <v>5</v>
      </c>
      <c r="C21" s="229" t="s">
        <v>48</v>
      </c>
      <c r="D21" s="229" t="s">
        <v>56</v>
      </c>
      <c r="E21" s="229" t="s">
        <v>31</v>
      </c>
      <c r="F21" s="229" t="s">
        <v>35</v>
      </c>
      <c r="G21" s="229" t="s">
        <v>426</v>
      </c>
      <c r="H21" s="226" t="s">
        <v>444</v>
      </c>
      <c r="I21" s="226"/>
      <c r="J21" s="226"/>
    </row>
    <row r="22" s="217" customFormat="1" ht="30.75" customHeight="1" spans="1:10">
      <c r="A22" s="228" t="s">
        <v>66</v>
      </c>
      <c r="B22" s="229">
        <v>2</v>
      </c>
      <c r="C22" s="229" t="s">
        <v>48</v>
      </c>
      <c r="D22" s="229" t="s">
        <v>67</v>
      </c>
      <c r="E22" s="229" t="s">
        <v>17</v>
      </c>
      <c r="F22" s="229" t="s">
        <v>20</v>
      </c>
      <c r="G22" s="229" t="s">
        <v>68</v>
      </c>
      <c r="H22" s="233" t="s">
        <v>445</v>
      </c>
      <c r="I22" s="233"/>
      <c r="J22" s="253"/>
    </row>
    <row r="23" s="219" customFormat="1" ht="30.75" customHeight="1" spans="1:10">
      <c r="A23" s="228"/>
      <c r="B23" s="229"/>
      <c r="C23" s="229"/>
      <c r="D23" s="229"/>
      <c r="E23" s="229"/>
      <c r="F23" s="229"/>
      <c r="G23" s="229"/>
      <c r="H23" s="233" t="s">
        <v>446</v>
      </c>
      <c r="I23" s="233"/>
      <c r="J23" s="253"/>
    </row>
    <row r="24" s="217" customFormat="1" ht="30.75" customHeight="1" spans="1:10">
      <c r="A24" s="228"/>
      <c r="B24" s="229"/>
      <c r="C24" s="229"/>
      <c r="D24" s="229"/>
      <c r="E24" s="229"/>
      <c r="F24" s="229"/>
      <c r="G24" s="229"/>
      <c r="H24" s="234" t="s">
        <v>447</v>
      </c>
      <c r="I24" s="234"/>
      <c r="J24" s="226"/>
    </row>
    <row r="25" s="219" customFormat="1" ht="30.75" customHeight="1" spans="1:10">
      <c r="A25" s="228" t="s">
        <v>69</v>
      </c>
      <c r="B25" s="229">
        <v>4</v>
      </c>
      <c r="C25" s="229" t="s">
        <v>48</v>
      </c>
      <c r="D25" s="229" t="s">
        <v>43</v>
      </c>
      <c r="E25" s="229" t="s">
        <v>70</v>
      </c>
      <c r="F25" s="229"/>
      <c r="G25" s="229" t="s">
        <v>71</v>
      </c>
      <c r="H25" s="226" t="s">
        <v>448</v>
      </c>
      <c r="I25" s="226"/>
      <c r="J25" s="226"/>
    </row>
    <row r="26" s="217" customFormat="1" ht="30.75" customHeight="1" spans="1:10">
      <c r="A26" s="228" t="s">
        <v>72</v>
      </c>
      <c r="B26" s="229">
        <v>3</v>
      </c>
      <c r="C26" s="229" t="s">
        <v>48</v>
      </c>
      <c r="D26" s="229" t="s">
        <v>63</v>
      </c>
      <c r="E26" s="229" t="s">
        <v>73</v>
      </c>
      <c r="F26" s="229" t="s">
        <v>74</v>
      </c>
      <c r="G26" s="229" t="s">
        <v>71</v>
      </c>
      <c r="H26" s="235" t="s">
        <v>449</v>
      </c>
      <c r="I26" s="235"/>
      <c r="J26" s="254"/>
    </row>
    <row r="27" s="219" customFormat="1" ht="30.75" customHeight="1" spans="1:10">
      <c r="A27" s="228"/>
      <c r="B27" s="229"/>
      <c r="C27" s="229"/>
      <c r="D27" s="229"/>
      <c r="E27" s="229"/>
      <c r="F27" s="229"/>
      <c r="G27" s="229"/>
      <c r="H27" s="234" t="s">
        <v>450</v>
      </c>
      <c r="I27" s="234"/>
      <c r="J27" s="226"/>
    </row>
    <row r="28" s="219" customFormat="1" ht="30.75" customHeight="1" spans="1:10">
      <c r="A28" s="236" t="s">
        <v>75</v>
      </c>
      <c r="B28" s="236">
        <v>1</v>
      </c>
      <c r="C28" s="236" t="s">
        <v>17</v>
      </c>
      <c r="D28" s="236" t="s">
        <v>17</v>
      </c>
      <c r="E28" s="236" t="s">
        <v>17</v>
      </c>
      <c r="F28" s="236" t="s">
        <v>76</v>
      </c>
      <c r="G28" s="236" t="s">
        <v>71</v>
      </c>
      <c r="H28" s="233"/>
      <c r="I28" s="233"/>
      <c r="J28" s="253"/>
    </row>
    <row r="29" s="217" customFormat="1" ht="30" customHeight="1" spans="1:10">
      <c r="A29" s="237" t="s">
        <v>451</v>
      </c>
      <c r="B29" s="238"/>
      <c r="C29" s="238"/>
      <c r="D29" s="238"/>
      <c r="E29" s="238"/>
      <c r="F29" s="238"/>
      <c r="G29" s="238"/>
      <c r="H29" s="238"/>
      <c r="I29" s="238"/>
      <c r="J29" s="255"/>
    </row>
    <row r="30" s="219" customFormat="1" ht="30" customHeight="1" spans="1:10">
      <c r="A30" s="239" t="s">
        <v>452</v>
      </c>
      <c r="B30" s="240"/>
      <c r="C30" s="240"/>
      <c r="D30" s="240"/>
      <c r="E30" s="240"/>
      <c r="F30" s="240"/>
      <c r="G30" s="240"/>
      <c r="H30" s="240"/>
      <c r="I30" s="240"/>
      <c r="J30" s="256"/>
    </row>
    <row r="31" s="217" customFormat="1" ht="30" customHeight="1" spans="1:10">
      <c r="A31" s="241" t="s">
        <v>453</v>
      </c>
      <c r="B31" s="235"/>
      <c r="C31" s="235"/>
      <c r="D31" s="235"/>
      <c r="E31" s="235"/>
      <c r="F31" s="235"/>
      <c r="G31" s="235"/>
      <c r="H31" s="235"/>
      <c r="I31" s="235"/>
      <c r="J31" s="254"/>
    </row>
    <row r="32" s="219" customFormat="1" ht="30.75" customHeight="1" spans="1:10">
      <c r="A32" s="242" t="s">
        <v>454</v>
      </c>
      <c r="B32" s="243"/>
      <c r="C32" s="243"/>
      <c r="D32" s="243"/>
      <c r="E32" s="243"/>
      <c r="F32" s="243"/>
      <c r="G32" s="243"/>
      <c r="H32" s="243"/>
      <c r="I32" s="243"/>
      <c r="J32" s="257"/>
    </row>
    <row r="33" s="217" customFormat="1" ht="30" customHeight="1" spans="1:10">
      <c r="A33" s="244" t="s">
        <v>455</v>
      </c>
      <c r="B33" s="245"/>
      <c r="C33" s="245"/>
      <c r="D33" s="245"/>
      <c r="E33" s="245"/>
      <c r="F33" s="245"/>
      <c r="G33" s="245"/>
      <c r="H33" s="245"/>
      <c r="I33" s="245"/>
      <c r="J33" s="258"/>
    </row>
    <row r="34" s="219" customFormat="1" ht="30.75" customHeight="1" spans="1:10">
      <c r="A34" s="246" t="s">
        <v>456</v>
      </c>
      <c r="B34" s="247"/>
      <c r="C34" s="247"/>
      <c r="D34" s="247"/>
      <c r="E34" s="247"/>
      <c r="F34" s="247"/>
      <c r="G34" s="247"/>
      <c r="H34" s="247"/>
      <c r="I34" s="247"/>
      <c r="J34" s="259"/>
    </row>
    <row r="35" s="217" customFormat="1" ht="30" customHeight="1" spans="1:8">
      <c r="A35" s="10"/>
      <c r="B35" s="9"/>
      <c r="C35" s="10"/>
      <c r="D35" s="10"/>
      <c r="E35" s="248"/>
      <c r="F35" s="10"/>
      <c r="G35" s="10"/>
      <c r="H35" s="10"/>
    </row>
    <row r="36" s="219" customFormat="1" ht="30" customHeight="1" spans="1:8">
      <c r="A36" s="75"/>
      <c r="B36" s="76"/>
      <c r="C36" s="76"/>
      <c r="D36" s="76"/>
      <c r="E36" s="76"/>
      <c r="F36" s="76"/>
      <c r="G36" s="76"/>
      <c r="H36" s="82"/>
    </row>
    <row r="37" s="219" customFormat="1" ht="30" customHeight="1" spans="1:8">
      <c r="A37" s="149"/>
      <c r="B37" s="149"/>
      <c r="C37" s="149"/>
      <c r="D37" s="149"/>
      <c r="E37" s="149"/>
      <c r="F37" s="149"/>
      <c r="G37" s="149"/>
      <c r="H37" s="149"/>
    </row>
    <row r="38" s="219" customFormat="1" ht="39" customHeight="1" spans="1:8">
      <c r="A38" s="18"/>
      <c r="B38" s="18"/>
      <c r="C38" s="18"/>
      <c r="D38" s="18"/>
      <c r="E38" s="18"/>
      <c r="F38" s="18"/>
      <c r="G38" s="18"/>
      <c r="H38" s="18"/>
    </row>
    <row r="39" s="220" customFormat="1" ht="81" customHeight="1" spans="1:8">
      <c r="A39" s="23"/>
      <c r="B39" s="24"/>
      <c r="C39" s="24"/>
      <c r="D39" s="24"/>
      <c r="E39" s="24"/>
      <c r="F39" s="24"/>
      <c r="G39" s="24"/>
      <c r="H39" s="24"/>
    </row>
    <row r="40" s="217" customFormat="1" ht="69" customHeight="1" spans="1:8">
      <c r="A40" s="23"/>
      <c r="B40" s="24"/>
      <c r="C40" s="24"/>
      <c r="D40" s="24"/>
      <c r="E40" s="24"/>
      <c r="F40" s="24"/>
      <c r="G40" s="24"/>
      <c r="H40" s="24"/>
    </row>
    <row r="41" s="217" customFormat="1" ht="21" customHeight="1" spans="1:8">
      <c r="A41" s="249"/>
      <c r="B41" s="249"/>
      <c r="C41" s="249"/>
      <c r="D41" s="249"/>
      <c r="E41" s="249"/>
      <c r="F41" s="249"/>
      <c r="G41" s="249"/>
      <c r="H41" s="249"/>
    </row>
  </sheetData>
  <mergeCells count="53">
    <mergeCell ref="A1:J1"/>
    <mergeCell ref="A2:J2"/>
    <mergeCell ref="G3:I3"/>
    <mergeCell ref="G4:I4"/>
    <mergeCell ref="G5:I5"/>
    <mergeCell ref="G6:I6"/>
    <mergeCell ref="G7:I7"/>
    <mergeCell ref="G8:I8"/>
    <mergeCell ref="G9:I9"/>
    <mergeCell ref="G10:I10"/>
    <mergeCell ref="G11:I11"/>
    <mergeCell ref="G12:I12"/>
    <mergeCell ref="G13:I13"/>
    <mergeCell ref="G14:I14"/>
    <mergeCell ref="G15:I15"/>
    <mergeCell ref="G16:I16"/>
    <mergeCell ref="G17:I17"/>
    <mergeCell ref="G18:H18"/>
    <mergeCell ref="I18:J18"/>
    <mergeCell ref="H19:J19"/>
    <mergeCell ref="H20:J20"/>
    <mergeCell ref="H21:J21"/>
    <mergeCell ref="H22:J22"/>
    <mergeCell ref="H23:J23"/>
    <mergeCell ref="H24:J24"/>
    <mergeCell ref="H25:J25"/>
    <mergeCell ref="H26:J26"/>
    <mergeCell ref="H27:J27"/>
    <mergeCell ref="A29:J29"/>
    <mergeCell ref="A30:J30"/>
    <mergeCell ref="A31:J31"/>
    <mergeCell ref="A32:J32"/>
    <mergeCell ref="A33:J33"/>
    <mergeCell ref="A34:J34"/>
    <mergeCell ref="A36:H36"/>
    <mergeCell ref="A38:H38"/>
    <mergeCell ref="A39:H39"/>
    <mergeCell ref="A40:H40"/>
    <mergeCell ref="A41:H41"/>
    <mergeCell ref="A22:A24"/>
    <mergeCell ref="A26:A27"/>
    <mergeCell ref="B22:B24"/>
    <mergeCell ref="B26:B27"/>
    <mergeCell ref="C22:C24"/>
    <mergeCell ref="C26:C27"/>
    <mergeCell ref="D22:D24"/>
    <mergeCell ref="D26:D27"/>
    <mergeCell ref="E22:E24"/>
    <mergeCell ref="E26:E27"/>
    <mergeCell ref="F22:F24"/>
    <mergeCell ref="F26:F27"/>
    <mergeCell ref="G22:G24"/>
    <mergeCell ref="G26:G27"/>
  </mergeCells>
  <pageMargins left="0.75" right="0.75" top="1" bottom="1" header="0.5" footer="0.5"/>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2"/>
  <sheetViews>
    <sheetView topLeftCell="A22" workbookViewId="0">
      <selection activeCell="E4" sqref="E4"/>
    </sheetView>
  </sheetViews>
  <sheetFormatPr defaultColWidth="9" defaultRowHeight="25" customHeight="1" outlineLevelCol="7"/>
  <cols>
    <col min="1" max="1" width="4.125" style="83" customWidth="1"/>
    <col min="2" max="2" width="25.875" style="83" customWidth="1"/>
    <col min="3" max="3" width="9" style="83" customWidth="1"/>
    <col min="4" max="4" width="9.25" style="83" customWidth="1"/>
    <col min="5" max="5" width="11.75" style="83" customWidth="1"/>
    <col min="6" max="6" width="17.625" style="83" customWidth="1"/>
    <col min="7" max="7" width="18.875" style="83" customWidth="1"/>
    <col min="8" max="8" width="21.875" style="83" customWidth="1"/>
    <col min="9" max="16384" width="9" style="83"/>
  </cols>
  <sheetData>
    <row r="1" s="83" customFormat="1" ht="42" customHeight="1" spans="1:8">
      <c r="A1" s="91" t="s">
        <v>597</v>
      </c>
      <c r="B1" s="91"/>
      <c r="C1" s="91"/>
      <c r="D1" s="91"/>
      <c r="E1" s="91"/>
      <c r="F1" s="91"/>
      <c r="G1" s="91"/>
      <c r="H1" s="91"/>
    </row>
    <row r="2" s="84" customFormat="1" ht="93" customHeight="1" spans="1:8">
      <c r="A2" s="23" t="s">
        <v>598</v>
      </c>
      <c r="B2" s="24"/>
      <c r="C2" s="24"/>
      <c r="D2" s="24"/>
      <c r="E2" s="24"/>
      <c r="F2" s="24"/>
      <c r="G2" s="24"/>
      <c r="H2" s="24"/>
    </row>
    <row r="3" s="85" customFormat="1" ht="30" customHeight="1" spans="1:8">
      <c r="A3" s="92" t="s">
        <v>8</v>
      </c>
      <c r="B3" s="92" t="s">
        <v>9</v>
      </c>
      <c r="C3" s="92" t="s">
        <v>10</v>
      </c>
      <c r="D3" s="92" t="s">
        <v>11</v>
      </c>
      <c r="E3" s="92" t="s">
        <v>12</v>
      </c>
      <c r="F3" s="92" t="s">
        <v>13</v>
      </c>
      <c r="G3" s="92" t="s">
        <v>14</v>
      </c>
      <c r="H3" s="92" t="s">
        <v>15</v>
      </c>
    </row>
    <row r="4" s="86" customFormat="1" ht="39" customHeight="1" spans="1:8">
      <c r="A4" s="93">
        <v>1</v>
      </c>
      <c r="B4" s="94" t="s">
        <v>347</v>
      </c>
      <c r="C4" s="93" t="s">
        <v>304</v>
      </c>
      <c r="D4" s="93" t="s">
        <v>17</v>
      </c>
      <c r="E4" s="87" t="s">
        <v>348</v>
      </c>
      <c r="F4" s="93" t="s">
        <v>349</v>
      </c>
      <c r="G4" s="95" t="s">
        <v>350</v>
      </c>
      <c r="H4" s="93" t="s">
        <v>351</v>
      </c>
    </row>
    <row r="5" s="86" customFormat="1" ht="23" customHeight="1" spans="1:8">
      <c r="A5" s="96" t="s">
        <v>599</v>
      </c>
      <c r="B5" s="96"/>
      <c r="C5" s="96"/>
      <c r="D5" s="96"/>
      <c r="E5" s="96"/>
      <c r="F5" s="96"/>
      <c r="G5" s="96"/>
      <c r="H5" s="96"/>
    </row>
    <row r="6" s="86" customFormat="1" ht="23" customHeight="1" spans="1:8">
      <c r="A6" s="93">
        <v>2</v>
      </c>
      <c r="B6" s="97" t="s">
        <v>352</v>
      </c>
      <c r="C6" s="93" t="s">
        <v>304</v>
      </c>
      <c r="D6" s="93" t="s">
        <v>17</v>
      </c>
      <c r="E6" s="87" t="s">
        <v>348</v>
      </c>
      <c r="F6" s="93" t="s">
        <v>349</v>
      </c>
      <c r="G6" s="93" t="s">
        <v>353</v>
      </c>
      <c r="H6" s="93" t="s">
        <v>354</v>
      </c>
    </row>
    <row r="7" s="86" customFormat="1" ht="23" customHeight="1" spans="1:8">
      <c r="A7" s="96" t="s">
        <v>600</v>
      </c>
      <c r="B7" s="96"/>
      <c r="C7" s="96"/>
      <c r="D7" s="96"/>
      <c r="E7" s="96"/>
      <c r="F7" s="96"/>
      <c r="G7" s="96"/>
      <c r="H7" s="96"/>
    </row>
    <row r="8" s="87" customFormat="1" ht="23" customHeight="1" spans="1:8">
      <c r="A8" s="93">
        <v>3</v>
      </c>
      <c r="B8" s="98" t="s">
        <v>355</v>
      </c>
      <c r="C8" s="93">
        <v>3</v>
      </c>
      <c r="D8" s="93" t="s">
        <v>17</v>
      </c>
      <c r="E8" s="93" t="s">
        <v>356</v>
      </c>
      <c r="F8" s="93" t="s">
        <v>349</v>
      </c>
      <c r="G8" s="95" t="s">
        <v>357</v>
      </c>
      <c r="H8" s="93" t="s">
        <v>358</v>
      </c>
    </row>
    <row r="9" s="88" customFormat="1" ht="62" customHeight="1" spans="1:8">
      <c r="A9" s="99" t="s">
        <v>601</v>
      </c>
      <c r="B9" s="100"/>
      <c r="C9" s="100"/>
      <c r="D9" s="100"/>
      <c r="E9" s="100"/>
      <c r="F9" s="100"/>
      <c r="G9" s="100"/>
      <c r="H9" s="101"/>
    </row>
    <row r="10" s="87" customFormat="1" ht="23" customHeight="1" spans="1:8">
      <c r="A10" s="93">
        <v>4</v>
      </c>
      <c r="B10" s="98" t="s">
        <v>359</v>
      </c>
      <c r="C10" s="93">
        <v>1</v>
      </c>
      <c r="D10" s="93" t="s">
        <v>17</v>
      </c>
      <c r="E10" s="93" t="s">
        <v>356</v>
      </c>
      <c r="F10" s="93" t="s">
        <v>349</v>
      </c>
      <c r="G10" s="93" t="s">
        <v>76</v>
      </c>
      <c r="H10" s="93" t="s">
        <v>76</v>
      </c>
    </row>
    <row r="11" s="88" customFormat="1" ht="21" customHeight="1" spans="1:8">
      <c r="A11" s="102" t="s">
        <v>602</v>
      </c>
      <c r="B11" s="100"/>
      <c r="C11" s="100"/>
      <c r="D11" s="100"/>
      <c r="E11" s="100"/>
      <c r="F11" s="100"/>
      <c r="G11" s="100"/>
      <c r="H11" s="101"/>
    </row>
    <row r="12" s="87" customFormat="1" ht="23" customHeight="1" spans="1:8">
      <c r="A12" s="93">
        <v>5</v>
      </c>
      <c r="B12" s="98" t="s">
        <v>360</v>
      </c>
      <c r="C12" s="93">
        <v>1</v>
      </c>
      <c r="D12" s="93" t="s">
        <v>17</v>
      </c>
      <c r="E12" s="93" t="s">
        <v>361</v>
      </c>
      <c r="F12" s="93" t="s">
        <v>349</v>
      </c>
      <c r="G12" s="93" t="s">
        <v>76</v>
      </c>
      <c r="H12" s="93" t="s">
        <v>76</v>
      </c>
    </row>
    <row r="13" s="88" customFormat="1" ht="32" customHeight="1" spans="1:8">
      <c r="A13" s="103" t="s">
        <v>603</v>
      </c>
      <c r="B13" s="104"/>
      <c r="C13" s="104"/>
      <c r="D13" s="104"/>
      <c r="E13" s="104"/>
      <c r="F13" s="104"/>
      <c r="G13" s="104"/>
      <c r="H13" s="105"/>
    </row>
    <row r="14" s="86" customFormat="1" ht="23" customHeight="1" spans="1:8">
      <c r="A14" s="93">
        <v>6</v>
      </c>
      <c r="B14" s="98" t="s">
        <v>362</v>
      </c>
      <c r="C14" s="93">
        <v>6</v>
      </c>
      <c r="D14" s="93" t="s">
        <v>17</v>
      </c>
      <c r="E14" s="106" t="s">
        <v>363</v>
      </c>
      <c r="F14" s="93" t="s">
        <v>37</v>
      </c>
      <c r="G14" s="93" t="s">
        <v>76</v>
      </c>
      <c r="H14" s="93" t="s">
        <v>76</v>
      </c>
    </row>
    <row r="15" s="88" customFormat="1" ht="23" customHeight="1" spans="1:8">
      <c r="A15" s="102" t="s">
        <v>604</v>
      </c>
      <c r="B15" s="100"/>
      <c r="C15" s="100"/>
      <c r="D15" s="100"/>
      <c r="E15" s="100"/>
      <c r="F15" s="100"/>
      <c r="G15" s="100"/>
      <c r="H15" s="101"/>
    </row>
    <row r="16" s="86" customFormat="1" ht="23" customHeight="1" spans="1:8">
      <c r="A16" s="93">
        <v>7</v>
      </c>
      <c r="B16" s="98" t="s">
        <v>364</v>
      </c>
      <c r="C16" s="93">
        <v>3</v>
      </c>
      <c r="D16" s="93" t="s">
        <v>17</v>
      </c>
      <c r="E16" s="106" t="s">
        <v>363</v>
      </c>
      <c r="F16" s="93" t="s">
        <v>349</v>
      </c>
      <c r="G16" s="95" t="s">
        <v>350</v>
      </c>
      <c r="H16" s="93" t="s">
        <v>351</v>
      </c>
    </row>
    <row r="17" s="88" customFormat="1" ht="60" customHeight="1" spans="1:8">
      <c r="A17" s="99" t="s">
        <v>605</v>
      </c>
      <c r="B17" s="100"/>
      <c r="C17" s="100"/>
      <c r="D17" s="100"/>
      <c r="E17" s="100"/>
      <c r="F17" s="100"/>
      <c r="G17" s="100"/>
      <c r="H17" s="101"/>
    </row>
    <row r="18" s="86" customFormat="1" ht="23" customHeight="1" spans="1:8">
      <c r="A18" s="93">
        <v>8</v>
      </c>
      <c r="B18" s="98" t="s">
        <v>183</v>
      </c>
      <c r="C18" s="93">
        <v>3</v>
      </c>
      <c r="D18" s="93" t="s">
        <v>17</v>
      </c>
      <c r="E18" s="106" t="s">
        <v>363</v>
      </c>
      <c r="F18" s="93" t="s">
        <v>349</v>
      </c>
      <c r="G18" s="95" t="s">
        <v>365</v>
      </c>
      <c r="H18" s="93" t="s">
        <v>351</v>
      </c>
    </row>
    <row r="19" s="88" customFormat="1" ht="74" customHeight="1" spans="1:8">
      <c r="A19" s="99" t="s">
        <v>606</v>
      </c>
      <c r="B19" s="100"/>
      <c r="C19" s="100"/>
      <c r="D19" s="100"/>
      <c r="E19" s="100"/>
      <c r="F19" s="100"/>
      <c r="G19" s="100"/>
      <c r="H19" s="101"/>
    </row>
    <row r="20" s="86" customFormat="1" ht="23" customHeight="1" spans="1:8">
      <c r="A20" s="93">
        <v>9</v>
      </c>
      <c r="B20" s="98" t="s">
        <v>366</v>
      </c>
      <c r="C20" s="93">
        <v>2</v>
      </c>
      <c r="D20" s="93" t="s">
        <v>17</v>
      </c>
      <c r="E20" s="106" t="s">
        <v>363</v>
      </c>
      <c r="F20" s="93" t="s">
        <v>349</v>
      </c>
      <c r="G20" s="95" t="s">
        <v>365</v>
      </c>
      <c r="H20" s="93" t="s">
        <v>351</v>
      </c>
    </row>
    <row r="21" s="88" customFormat="1" ht="75" customHeight="1" spans="1:8">
      <c r="A21" s="99" t="s">
        <v>607</v>
      </c>
      <c r="B21" s="100"/>
      <c r="C21" s="100"/>
      <c r="D21" s="100"/>
      <c r="E21" s="100"/>
      <c r="F21" s="100"/>
      <c r="G21" s="100"/>
      <c r="H21" s="101"/>
    </row>
    <row r="22" s="86" customFormat="1" ht="23" customHeight="1" spans="1:8">
      <c r="A22" s="93">
        <v>10</v>
      </c>
      <c r="B22" s="98" t="s">
        <v>367</v>
      </c>
      <c r="C22" s="93">
        <v>5</v>
      </c>
      <c r="D22" s="93" t="s">
        <v>17</v>
      </c>
      <c r="E22" s="106" t="s">
        <v>363</v>
      </c>
      <c r="F22" s="93" t="s">
        <v>349</v>
      </c>
      <c r="G22" s="95" t="s">
        <v>365</v>
      </c>
      <c r="H22" s="93" t="s">
        <v>76</v>
      </c>
    </row>
    <row r="23" s="88" customFormat="1" ht="72" customHeight="1" spans="1:8">
      <c r="A23" s="99" t="s">
        <v>608</v>
      </c>
      <c r="B23" s="100"/>
      <c r="C23" s="100"/>
      <c r="D23" s="100"/>
      <c r="E23" s="100"/>
      <c r="F23" s="100"/>
      <c r="G23" s="100"/>
      <c r="H23" s="101"/>
    </row>
    <row r="24" s="86" customFormat="1" ht="23" customHeight="1" spans="1:8">
      <c r="A24" s="93">
        <v>11</v>
      </c>
      <c r="B24" s="98" t="s">
        <v>368</v>
      </c>
      <c r="C24" s="93">
        <v>2</v>
      </c>
      <c r="D24" s="93" t="s">
        <v>17</v>
      </c>
      <c r="E24" s="106" t="s">
        <v>363</v>
      </c>
      <c r="F24" s="93" t="s">
        <v>369</v>
      </c>
      <c r="G24" s="95" t="s">
        <v>365</v>
      </c>
      <c r="H24" s="93" t="s">
        <v>351</v>
      </c>
    </row>
    <row r="25" s="88" customFormat="1" ht="70" customHeight="1" spans="1:8">
      <c r="A25" s="99" t="s">
        <v>609</v>
      </c>
      <c r="B25" s="100"/>
      <c r="C25" s="100"/>
      <c r="D25" s="100"/>
      <c r="E25" s="100"/>
      <c r="F25" s="100"/>
      <c r="G25" s="100"/>
      <c r="H25" s="101"/>
    </row>
    <row r="26" s="86" customFormat="1" ht="23" customHeight="1" spans="1:8">
      <c r="A26" s="93">
        <v>12</v>
      </c>
      <c r="B26" s="98" t="s">
        <v>370</v>
      </c>
      <c r="C26" s="93">
        <v>5</v>
      </c>
      <c r="D26" s="93" t="s">
        <v>17</v>
      </c>
      <c r="E26" s="106" t="s">
        <v>363</v>
      </c>
      <c r="F26" s="93" t="s">
        <v>369</v>
      </c>
      <c r="G26" s="95" t="s">
        <v>365</v>
      </c>
      <c r="H26" s="93" t="s">
        <v>351</v>
      </c>
    </row>
    <row r="27" s="88" customFormat="1" ht="70" customHeight="1" spans="1:8">
      <c r="A27" s="99" t="s">
        <v>610</v>
      </c>
      <c r="B27" s="100"/>
      <c r="C27" s="100"/>
      <c r="D27" s="100"/>
      <c r="E27" s="100"/>
      <c r="F27" s="100"/>
      <c r="G27" s="100"/>
      <c r="H27" s="101"/>
    </row>
    <row r="28" s="86" customFormat="1" ht="23" customHeight="1" spans="1:8">
      <c r="A28" s="93">
        <v>13</v>
      </c>
      <c r="B28" s="98" t="s">
        <v>103</v>
      </c>
      <c r="C28" s="93" t="s">
        <v>304</v>
      </c>
      <c r="D28" s="93" t="s">
        <v>17</v>
      </c>
      <c r="E28" s="106" t="s">
        <v>371</v>
      </c>
      <c r="F28" s="93" t="s">
        <v>17</v>
      </c>
      <c r="G28" s="93" t="s">
        <v>372</v>
      </c>
      <c r="H28" s="93" t="s">
        <v>373</v>
      </c>
    </row>
    <row r="29" s="88" customFormat="1" ht="23" customHeight="1" spans="1:8">
      <c r="A29" s="102" t="s">
        <v>611</v>
      </c>
      <c r="B29" s="100"/>
      <c r="C29" s="100"/>
      <c r="D29" s="100"/>
      <c r="E29" s="100"/>
      <c r="F29" s="100"/>
      <c r="G29" s="100"/>
      <c r="H29" s="101"/>
    </row>
    <row r="30" s="89" customFormat="1" ht="105" customHeight="1" spans="1:8">
      <c r="A30" s="107" t="s">
        <v>612</v>
      </c>
      <c r="B30" s="108"/>
      <c r="C30" s="108"/>
      <c r="D30" s="108"/>
      <c r="E30" s="108"/>
      <c r="F30" s="108"/>
      <c r="G30" s="108"/>
      <c r="H30" s="108"/>
    </row>
    <row r="31" s="84" customFormat="1" ht="38" customHeight="1" spans="1:8">
      <c r="A31" s="109" t="s">
        <v>613</v>
      </c>
      <c r="B31" s="110"/>
      <c r="C31" s="110"/>
      <c r="D31" s="110"/>
      <c r="E31" s="110"/>
      <c r="F31" s="110"/>
      <c r="G31" s="110"/>
      <c r="H31" s="110"/>
    </row>
    <row r="32" s="90" customFormat="1" ht="21" customHeight="1" spans="1:8">
      <c r="A32" s="111"/>
      <c r="B32" s="111"/>
      <c r="C32" s="111"/>
      <c r="D32" s="111"/>
      <c r="E32" s="111"/>
      <c r="F32" s="111"/>
      <c r="G32" s="111"/>
      <c r="H32" s="111"/>
    </row>
  </sheetData>
  <mergeCells count="18">
    <mergeCell ref="A1:H1"/>
    <mergeCell ref="A2:H2"/>
    <mergeCell ref="A5:H5"/>
    <mergeCell ref="A7:H7"/>
    <mergeCell ref="A9:H9"/>
    <mergeCell ref="A11:H11"/>
    <mergeCell ref="A13:H13"/>
    <mergeCell ref="A15:H15"/>
    <mergeCell ref="A17:H17"/>
    <mergeCell ref="A19:H19"/>
    <mergeCell ref="A21:H21"/>
    <mergeCell ref="A23:H23"/>
    <mergeCell ref="A25:H25"/>
    <mergeCell ref="A27:H27"/>
    <mergeCell ref="A29:H29"/>
    <mergeCell ref="A30:H30"/>
    <mergeCell ref="A31:H31"/>
    <mergeCell ref="A32:H32"/>
  </mergeCells>
  <pageMargins left="0.75" right="0.75" top="1" bottom="1" header="0.5" footer="0.5"/>
  <headerFooter/>
  <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5"/>
  <sheetViews>
    <sheetView topLeftCell="A9" workbookViewId="0">
      <selection activeCell="A13" sqref="$A13:$XFD20"/>
    </sheetView>
  </sheetViews>
  <sheetFormatPr defaultColWidth="9" defaultRowHeight="25" customHeight="1"/>
  <cols>
    <col min="1" max="1" width="1.125" style="1" customWidth="1"/>
    <col min="2" max="2" width="5.25" style="1" customWidth="1"/>
    <col min="3" max="3" width="17.875" style="1" customWidth="1"/>
    <col min="4" max="4" width="11.5" style="1" customWidth="1"/>
    <col min="5" max="5" width="7.375" style="1" customWidth="1"/>
    <col min="6" max="6" width="9.125" style="1" customWidth="1"/>
    <col min="7" max="7" width="10.875" style="1" customWidth="1"/>
    <col min="8" max="8" width="12.375" style="1" customWidth="1"/>
    <col min="9" max="9" width="23.5" style="1" customWidth="1"/>
    <col min="10" max="16384" width="9" style="1"/>
  </cols>
  <sheetData>
    <row r="1" s="1" customFormat="1" ht="12" customHeight="1"/>
    <row r="2" s="1" customFormat="1" ht="63" customHeight="1" spans="2:9">
      <c r="B2" s="72" t="s">
        <v>614</v>
      </c>
      <c r="C2" s="73"/>
      <c r="D2" s="73"/>
      <c r="E2" s="73"/>
      <c r="F2" s="73"/>
      <c r="G2" s="73"/>
      <c r="H2" s="73"/>
      <c r="I2" s="81"/>
    </row>
    <row r="3" s="2" customFormat="1" ht="85" customHeight="1" spans="2:9">
      <c r="B3" s="7" t="s">
        <v>615</v>
      </c>
      <c r="C3" s="8"/>
      <c r="D3" s="8"/>
      <c r="E3" s="8"/>
      <c r="F3" s="8"/>
      <c r="G3" s="8"/>
      <c r="H3" s="8"/>
      <c r="I3" s="8"/>
    </row>
    <row r="4" s="3" customFormat="1" ht="30" customHeight="1" spans="2:9">
      <c r="B4" s="9" t="s">
        <v>8</v>
      </c>
      <c r="C4" s="9" t="s">
        <v>9</v>
      </c>
      <c r="D4" s="9" t="s">
        <v>10</v>
      </c>
      <c r="E4" s="9" t="s">
        <v>11</v>
      </c>
      <c r="F4" s="9" t="s">
        <v>12</v>
      </c>
      <c r="G4" s="9" t="s">
        <v>13</v>
      </c>
      <c r="H4" s="9" t="s">
        <v>14</v>
      </c>
      <c r="I4" s="9" t="s">
        <v>15</v>
      </c>
    </row>
    <row r="5" s="2" customFormat="1" ht="37" customHeight="1" spans="2:9">
      <c r="B5" s="10">
        <v>1</v>
      </c>
      <c r="C5" s="74" t="s">
        <v>376</v>
      </c>
      <c r="D5" s="10">
        <v>1</v>
      </c>
      <c r="E5" s="10" t="s">
        <v>17</v>
      </c>
      <c r="F5" s="10" t="s">
        <v>371</v>
      </c>
      <c r="G5" s="10" t="s">
        <v>37</v>
      </c>
      <c r="H5" s="74" t="s">
        <v>76</v>
      </c>
      <c r="I5" s="10" t="s">
        <v>281</v>
      </c>
    </row>
    <row r="6" s="2" customFormat="1" ht="48" customHeight="1" spans="2:9">
      <c r="B6" s="18" t="s">
        <v>616</v>
      </c>
      <c r="C6" s="18"/>
      <c r="D6" s="18"/>
      <c r="E6" s="18"/>
      <c r="F6" s="18"/>
      <c r="G6" s="18"/>
      <c r="H6" s="18"/>
      <c r="I6" s="18"/>
    </row>
    <row r="7" s="2" customFormat="1" ht="37" customHeight="1" spans="2:9">
      <c r="B7" s="10">
        <v>2</v>
      </c>
      <c r="C7" s="10" t="s">
        <v>377</v>
      </c>
      <c r="D7" s="10">
        <v>1</v>
      </c>
      <c r="E7" s="10" t="s">
        <v>17</v>
      </c>
      <c r="F7" s="10" t="s">
        <v>371</v>
      </c>
      <c r="G7" s="10" t="s">
        <v>19</v>
      </c>
      <c r="H7" s="74" t="s">
        <v>144</v>
      </c>
      <c r="I7" s="10" t="s">
        <v>281</v>
      </c>
    </row>
    <row r="8" s="2" customFormat="1" ht="48" customHeight="1" spans="2:9">
      <c r="B8" s="18" t="s">
        <v>617</v>
      </c>
      <c r="C8" s="18"/>
      <c r="D8" s="18"/>
      <c r="E8" s="18"/>
      <c r="F8" s="18"/>
      <c r="G8" s="18"/>
      <c r="H8" s="18"/>
      <c r="I8" s="18"/>
    </row>
    <row r="9" s="2" customFormat="1" ht="37" customHeight="1" spans="2:9">
      <c r="B9" s="10">
        <v>2</v>
      </c>
      <c r="C9" s="10" t="s">
        <v>378</v>
      </c>
      <c r="D9" s="10">
        <v>1</v>
      </c>
      <c r="E9" s="10" t="s">
        <v>17</v>
      </c>
      <c r="F9" s="10" t="s">
        <v>86</v>
      </c>
      <c r="G9" s="10" t="s">
        <v>17</v>
      </c>
      <c r="H9" s="10" t="s">
        <v>196</v>
      </c>
      <c r="I9" s="10" t="s">
        <v>281</v>
      </c>
    </row>
    <row r="10" s="2" customFormat="1" ht="48" customHeight="1" spans="2:9">
      <c r="B10" s="75" t="s">
        <v>618</v>
      </c>
      <c r="C10" s="76"/>
      <c r="D10" s="76"/>
      <c r="E10" s="76"/>
      <c r="F10" s="76"/>
      <c r="G10" s="76"/>
      <c r="H10" s="76"/>
      <c r="I10" s="82"/>
    </row>
    <row r="11" s="2" customFormat="1" ht="37" customHeight="1" spans="2:9">
      <c r="B11" s="10">
        <v>3</v>
      </c>
      <c r="C11" s="10" t="s">
        <v>379</v>
      </c>
      <c r="D11" s="10">
        <v>5</v>
      </c>
      <c r="E11" s="10" t="s">
        <v>55</v>
      </c>
      <c r="F11" s="74" t="s">
        <v>380</v>
      </c>
      <c r="G11" s="10" t="s">
        <v>17</v>
      </c>
      <c r="H11" s="10" t="s">
        <v>381</v>
      </c>
      <c r="I11" s="10" t="s">
        <v>281</v>
      </c>
    </row>
    <row r="12" s="2" customFormat="1" ht="48" customHeight="1" spans="2:9">
      <c r="B12" s="75" t="s">
        <v>619</v>
      </c>
      <c r="C12" s="76"/>
      <c r="D12" s="76"/>
      <c r="E12" s="76"/>
      <c r="F12" s="76"/>
      <c r="G12" s="76"/>
      <c r="H12" s="76"/>
      <c r="I12" s="82"/>
    </row>
    <row r="13" s="5" customFormat="1" ht="46" customHeight="1" spans="2:9">
      <c r="B13" s="77" t="s">
        <v>620</v>
      </c>
      <c r="C13" s="78"/>
      <c r="D13" s="78"/>
      <c r="E13" s="78"/>
      <c r="F13" s="78"/>
      <c r="G13" s="78"/>
      <c r="H13" s="78"/>
      <c r="I13" s="78"/>
    </row>
    <row r="14" s="71" customFormat="1" ht="231" customHeight="1" spans="2:9">
      <c r="B14" s="79" t="s">
        <v>383</v>
      </c>
      <c r="C14" s="80"/>
      <c r="D14" s="80"/>
      <c r="E14" s="80"/>
      <c r="F14" s="80"/>
      <c r="G14" s="80"/>
      <c r="H14" s="80"/>
      <c r="I14" s="80"/>
    </row>
    <row r="15" s="2" customFormat="1" ht="21" customHeight="1" spans="2:9">
      <c r="B15" s="25"/>
      <c r="C15" s="25"/>
      <c r="D15" s="25"/>
      <c r="E15" s="25"/>
      <c r="F15" s="25"/>
      <c r="G15" s="25"/>
      <c r="H15" s="25"/>
      <c r="I15" s="25"/>
    </row>
  </sheetData>
  <mergeCells count="9">
    <mergeCell ref="B2:I2"/>
    <mergeCell ref="B3:I3"/>
    <mergeCell ref="B6:I6"/>
    <mergeCell ref="B8:I8"/>
    <mergeCell ref="B10:I10"/>
    <mergeCell ref="B12:I12"/>
    <mergeCell ref="B13:I13"/>
    <mergeCell ref="B14:I14"/>
    <mergeCell ref="B15:I15"/>
  </mergeCell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topLeftCell="A4" workbookViewId="0">
      <selection activeCell="B4" sqref="B4"/>
    </sheetView>
  </sheetViews>
  <sheetFormatPr defaultColWidth="9" defaultRowHeight="25" customHeight="1" outlineLevelCol="7"/>
  <cols>
    <col min="1" max="1" width="5.25" style="1" customWidth="1"/>
    <col min="2" max="2" width="15.25" style="1" customWidth="1"/>
    <col min="3" max="3" width="11.5" style="1" customWidth="1"/>
    <col min="4" max="4" width="7.375" style="1" customWidth="1"/>
    <col min="5" max="5" width="9.125" style="1" customWidth="1"/>
    <col min="6" max="6" width="10.875" style="1" customWidth="1"/>
    <col min="7" max="7" width="12.375" style="1" customWidth="1"/>
    <col min="8" max="8" width="15.625" style="1" customWidth="1"/>
    <col min="9" max="16384" width="9" style="1"/>
  </cols>
  <sheetData>
    <row r="1" s="1" customFormat="1" ht="66" customHeight="1" spans="1:8">
      <c r="A1" s="6" t="s">
        <v>384</v>
      </c>
      <c r="B1" s="6"/>
      <c r="C1" s="6"/>
      <c r="D1" s="6"/>
      <c r="E1" s="6"/>
      <c r="F1" s="6"/>
      <c r="G1" s="6"/>
      <c r="H1" s="6"/>
    </row>
    <row r="2" s="2" customFormat="1" ht="205" customHeight="1" spans="1:8">
      <c r="A2" s="7" t="s">
        <v>621</v>
      </c>
      <c r="B2" s="8"/>
      <c r="C2" s="8"/>
      <c r="D2" s="8"/>
      <c r="E2" s="8"/>
      <c r="F2" s="8"/>
      <c r="G2" s="8"/>
      <c r="H2" s="8"/>
    </row>
    <row r="3" s="3" customFormat="1" ht="30" customHeight="1" spans="1:8">
      <c r="A3" s="9" t="s">
        <v>8</v>
      </c>
      <c r="B3" s="9" t="s">
        <v>9</v>
      </c>
      <c r="C3" s="9" t="s">
        <v>10</v>
      </c>
      <c r="D3" s="9" t="s">
        <v>11</v>
      </c>
      <c r="E3" s="9" t="s">
        <v>12</v>
      </c>
      <c r="F3" s="9" t="s">
        <v>13</v>
      </c>
      <c r="G3" s="9" t="s">
        <v>14</v>
      </c>
      <c r="H3" s="9" t="s">
        <v>15</v>
      </c>
    </row>
    <row r="4" s="2" customFormat="1" ht="31" customHeight="1" spans="1:8">
      <c r="A4" s="10">
        <v>1</v>
      </c>
      <c r="B4" s="9" t="s">
        <v>385</v>
      </c>
      <c r="C4" s="10">
        <v>3</v>
      </c>
      <c r="D4" s="10" t="s">
        <v>17</v>
      </c>
      <c r="E4" s="19" t="s">
        <v>17</v>
      </c>
      <c r="F4" s="10" t="s">
        <v>97</v>
      </c>
      <c r="G4" s="19" t="s">
        <v>76</v>
      </c>
      <c r="H4" s="10" t="s">
        <v>386</v>
      </c>
    </row>
    <row r="5" s="2" customFormat="1" ht="31" customHeight="1" spans="1:8">
      <c r="A5" s="10"/>
      <c r="B5" s="9" t="s">
        <v>387</v>
      </c>
      <c r="C5" s="10">
        <v>1</v>
      </c>
      <c r="D5" s="10" t="s">
        <v>17</v>
      </c>
      <c r="E5" s="19" t="s">
        <v>17</v>
      </c>
      <c r="F5" s="10" t="s">
        <v>97</v>
      </c>
      <c r="G5" s="19" t="s">
        <v>76</v>
      </c>
      <c r="H5" s="10" t="s">
        <v>386</v>
      </c>
    </row>
    <row r="6" s="2" customFormat="1" ht="31" customHeight="1" spans="1:8">
      <c r="A6" s="10"/>
      <c r="B6" s="9" t="s">
        <v>388</v>
      </c>
      <c r="C6" s="10">
        <v>3</v>
      </c>
      <c r="D6" s="10" t="s">
        <v>17</v>
      </c>
      <c r="E6" s="19" t="s">
        <v>17</v>
      </c>
      <c r="F6" s="10" t="s">
        <v>97</v>
      </c>
      <c r="G6" s="19" t="s">
        <v>76</v>
      </c>
      <c r="H6" s="10" t="s">
        <v>386</v>
      </c>
    </row>
    <row r="7" s="2" customFormat="1" ht="31" customHeight="1" spans="1:8">
      <c r="A7" s="10"/>
      <c r="B7" s="9" t="s">
        <v>51</v>
      </c>
      <c r="C7" s="10">
        <v>30</v>
      </c>
      <c r="D7" s="10" t="s">
        <v>17</v>
      </c>
      <c r="E7" s="19" t="s">
        <v>17</v>
      </c>
      <c r="F7" s="10" t="s">
        <v>97</v>
      </c>
      <c r="G7" s="19" t="s">
        <v>76</v>
      </c>
      <c r="H7" s="10" t="s">
        <v>386</v>
      </c>
    </row>
    <row r="8" s="2" customFormat="1" ht="69" customHeight="1" spans="1:8">
      <c r="A8" s="23" t="s">
        <v>389</v>
      </c>
      <c r="B8" s="24"/>
      <c r="C8" s="24"/>
      <c r="D8" s="24"/>
      <c r="E8" s="24"/>
      <c r="F8" s="24"/>
      <c r="G8" s="24"/>
      <c r="H8" s="24"/>
    </row>
    <row r="9" s="2" customFormat="1" ht="21" customHeight="1" spans="1:8">
      <c r="A9" s="25"/>
      <c r="B9" s="25"/>
      <c r="C9" s="25"/>
      <c r="D9" s="25"/>
      <c r="E9" s="25"/>
      <c r="F9" s="25"/>
      <c r="G9" s="25"/>
      <c r="H9" s="25"/>
    </row>
  </sheetData>
  <mergeCells count="4">
    <mergeCell ref="A1:H1"/>
    <mergeCell ref="A2:H2"/>
    <mergeCell ref="A8:H8"/>
    <mergeCell ref="A9:H9"/>
  </mergeCell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7"/>
  <sheetViews>
    <sheetView workbookViewId="0">
      <selection activeCell="A10" sqref="A10"/>
    </sheetView>
  </sheetViews>
  <sheetFormatPr defaultColWidth="9" defaultRowHeight="14.25"/>
  <cols>
    <col min="1" max="1" width="12.5" style="56" customWidth="1"/>
    <col min="2" max="2" width="12.625" style="56" customWidth="1"/>
    <col min="3" max="3" width="7.375" style="56" customWidth="1"/>
    <col min="4" max="4" width="6.75" style="56" customWidth="1"/>
    <col min="5" max="5" width="12.625" style="56" customWidth="1"/>
    <col min="6" max="6" width="11" style="56" customWidth="1"/>
    <col min="7" max="7" width="33.75" style="56" customWidth="1"/>
    <col min="8" max="8" width="18" style="56" customWidth="1"/>
    <col min="9" max="256" width="9" style="56" customWidth="1"/>
    <col min="257" max="16384" width="9" style="56"/>
  </cols>
  <sheetData>
    <row r="1" s="56" customFormat="1" ht="86.25" customHeight="1" spans="1:8">
      <c r="A1" s="59" t="s">
        <v>390</v>
      </c>
      <c r="B1" s="59"/>
      <c r="C1" s="59"/>
      <c r="D1" s="59"/>
      <c r="E1" s="59"/>
      <c r="F1" s="59"/>
      <c r="G1" s="59"/>
      <c r="H1" s="59"/>
    </row>
    <row r="2" s="56" customFormat="1" ht="75" customHeight="1" spans="1:8">
      <c r="A2" s="60" t="s">
        <v>622</v>
      </c>
      <c r="B2" s="60"/>
      <c r="C2" s="60"/>
      <c r="D2" s="60"/>
      <c r="E2" s="60"/>
      <c r="F2" s="60"/>
      <c r="G2" s="60"/>
      <c r="H2" s="60"/>
    </row>
    <row r="3" spans="1:8">
      <c r="A3" s="61"/>
      <c r="B3" s="61"/>
      <c r="C3" s="61"/>
      <c r="D3" s="61"/>
      <c r="E3" s="61"/>
      <c r="F3" s="61"/>
      <c r="G3" s="61"/>
      <c r="H3" s="61"/>
    </row>
    <row r="4" s="57" customFormat="1" ht="19.5" customHeight="1" spans="1:8">
      <c r="A4" s="62"/>
      <c r="B4" s="62"/>
      <c r="C4" s="62"/>
      <c r="D4" s="62"/>
      <c r="E4" s="62"/>
      <c r="F4" s="62"/>
      <c r="G4" s="62"/>
      <c r="H4" s="62"/>
    </row>
    <row r="5" s="57" customFormat="1" ht="7.5" customHeight="1" spans="1:8">
      <c r="A5" s="62"/>
      <c r="B5" s="62"/>
      <c r="C5" s="62"/>
      <c r="D5" s="62"/>
      <c r="E5" s="62"/>
      <c r="F5" s="62"/>
      <c r="G5" s="62"/>
      <c r="H5" s="62"/>
    </row>
    <row r="6" s="57" customFormat="1" ht="18.75" customHeight="1" spans="1:9">
      <c r="A6" s="62"/>
      <c r="B6" s="62"/>
      <c r="C6" s="62"/>
      <c r="D6" s="62"/>
      <c r="E6" s="62"/>
      <c r="F6" s="62"/>
      <c r="G6" s="62"/>
      <c r="H6" s="62"/>
      <c r="I6" s="70"/>
    </row>
    <row r="7" s="57" customFormat="1" ht="7.5" customHeight="1" spans="1:8">
      <c r="A7" s="63"/>
      <c r="B7" s="63"/>
      <c r="C7" s="63"/>
      <c r="D7" s="63"/>
      <c r="E7" s="63"/>
      <c r="F7" s="63"/>
      <c r="G7" s="63"/>
      <c r="H7" s="63"/>
    </row>
    <row r="8" s="56" customFormat="1" ht="34.5" customHeight="1" spans="1:12">
      <c r="A8" s="64" t="s">
        <v>623</v>
      </c>
      <c r="B8" s="65" t="s">
        <v>624</v>
      </c>
      <c r="C8" s="65" t="s">
        <v>424</v>
      </c>
      <c r="D8" s="65" t="s">
        <v>11</v>
      </c>
      <c r="E8" s="65" t="s">
        <v>12</v>
      </c>
      <c r="F8" s="65" t="s">
        <v>625</v>
      </c>
      <c r="G8" s="65" t="s">
        <v>626</v>
      </c>
      <c r="H8" s="65" t="s">
        <v>627</v>
      </c>
      <c r="L8" s="56" t="s">
        <v>628</v>
      </c>
    </row>
    <row r="9" s="58" customFormat="1" ht="34.5" hidden="1" customHeight="1" spans="1:8">
      <c r="A9" s="65"/>
      <c r="B9" s="65" t="s">
        <v>629</v>
      </c>
      <c r="C9" s="65" t="s">
        <v>214</v>
      </c>
      <c r="D9" s="65" t="s">
        <v>55</v>
      </c>
      <c r="E9" s="65" t="s">
        <v>630</v>
      </c>
      <c r="F9" s="65"/>
      <c r="G9" s="65" t="s">
        <v>631</v>
      </c>
      <c r="H9" s="65" t="s">
        <v>632</v>
      </c>
    </row>
    <row r="10" s="58" customFormat="1" ht="42.95" customHeight="1" spans="1:8">
      <c r="A10" s="65"/>
      <c r="B10" s="65" t="s">
        <v>391</v>
      </c>
      <c r="C10" s="65">
        <v>1</v>
      </c>
      <c r="D10" s="65" t="s">
        <v>17</v>
      </c>
      <c r="E10" s="65" t="s">
        <v>392</v>
      </c>
      <c r="F10" s="65" t="s">
        <v>17</v>
      </c>
      <c r="G10" s="66" t="s">
        <v>76</v>
      </c>
      <c r="H10" s="65"/>
    </row>
    <row r="11" s="56" customFormat="1" ht="33" customHeight="1" spans="1:8">
      <c r="A11" s="61"/>
      <c r="B11" s="61"/>
      <c r="C11" s="61"/>
      <c r="D11" s="61"/>
      <c r="E11" s="65"/>
      <c r="F11" s="61"/>
      <c r="G11" s="66"/>
      <c r="H11" s="61"/>
    </row>
    <row r="12" spans="1:8">
      <c r="A12" s="61"/>
      <c r="B12" s="61"/>
      <c r="C12" s="61"/>
      <c r="D12" s="61"/>
      <c r="E12" s="61"/>
      <c r="F12" s="61"/>
      <c r="G12" s="61"/>
      <c r="H12" s="61"/>
    </row>
    <row r="13" s="56" customFormat="1" ht="32.25" customHeight="1" spans="1:8">
      <c r="A13" s="67" t="s">
        <v>633</v>
      </c>
      <c r="B13" s="67"/>
      <c r="C13" s="67"/>
      <c r="D13" s="67"/>
      <c r="E13" s="67"/>
      <c r="F13" s="67"/>
      <c r="G13" s="67"/>
      <c r="H13" s="67"/>
    </row>
    <row r="14" s="56" customFormat="1" customHeight="1" spans="1:8">
      <c r="A14" s="61"/>
      <c r="B14" s="61"/>
      <c r="C14" s="61"/>
      <c r="D14" s="61"/>
      <c r="E14" s="61"/>
      <c r="F14" s="61"/>
      <c r="G14" s="61"/>
      <c r="H14" s="61"/>
    </row>
    <row r="15" s="56" customFormat="1" ht="32.25" customHeight="1" spans="1:8">
      <c r="A15" s="68" t="s">
        <v>634</v>
      </c>
      <c r="B15" s="68"/>
      <c r="C15" s="68"/>
      <c r="D15" s="68"/>
      <c r="E15" s="68"/>
      <c r="F15" s="68"/>
      <c r="G15" s="68"/>
      <c r="H15" s="68"/>
    </row>
    <row r="16" s="56" customFormat="1" ht="32.25" customHeight="1" spans="1:8">
      <c r="A16" s="68"/>
      <c r="B16" s="68"/>
      <c r="C16" s="68"/>
      <c r="D16" s="68"/>
      <c r="E16" s="68"/>
      <c r="F16" s="68"/>
      <c r="G16" s="68"/>
      <c r="H16" s="68"/>
    </row>
    <row r="17" s="56" customFormat="1" ht="32.25" customHeight="1" spans="1:8">
      <c r="A17" s="69"/>
      <c r="B17" s="61"/>
      <c r="C17" s="61"/>
      <c r="D17" s="61"/>
      <c r="E17" s="61"/>
      <c r="F17" s="61"/>
      <c r="G17" s="61"/>
      <c r="H17" s="61"/>
    </row>
  </sheetData>
  <mergeCells count="7">
    <mergeCell ref="A1:H1"/>
    <mergeCell ref="A2:H2"/>
    <mergeCell ref="A4:H4"/>
    <mergeCell ref="A13:H13"/>
    <mergeCell ref="A17:H17"/>
    <mergeCell ref="A5:H6"/>
    <mergeCell ref="A15:H16"/>
  </mergeCell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topLeftCell="A5" workbookViewId="0">
      <selection activeCell="B15" sqref="B15"/>
    </sheetView>
  </sheetViews>
  <sheetFormatPr defaultColWidth="9" defaultRowHeight="25" customHeight="1" outlineLevelCol="7"/>
  <cols>
    <col min="1" max="1" width="5.25" style="1" customWidth="1"/>
    <col min="2" max="2" width="23" style="1" customWidth="1"/>
    <col min="3" max="3" width="11.5" style="1" customWidth="1"/>
    <col min="4" max="4" width="7.375" style="1" customWidth="1"/>
    <col min="5" max="5" width="9.125" style="1" customWidth="1"/>
    <col min="6" max="6" width="10.875" style="1" customWidth="1"/>
    <col min="7" max="7" width="12.375" style="1" customWidth="1"/>
    <col min="8" max="8" width="15.625" style="1" customWidth="1"/>
    <col min="9" max="16384" width="9" style="1"/>
  </cols>
  <sheetData>
    <row r="1" s="1" customFormat="1" ht="66" customHeight="1" spans="1:8">
      <c r="A1" s="6" t="s">
        <v>394</v>
      </c>
      <c r="B1" s="6"/>
      <c r="C1" s="6"/>
      <c r="D1" s="6"/>
      <c r="E1" s="6"/>
      <c r="F1" s="6"/>
      <c r="G1" s="6"/>
      <c r="H1" s="6"/>
    </row>
    <row r="2" s="2" customFormat="1" ht="85" customHeight="1" spans="1:8">
      <c r="A2" s="7" t="s">
        <v>635</v>
      </c>
      <c r="B2" s="8"/>
      <c r="C2" s="8"/>
      <c r="D2" s="8"/>
      <c r="E2" s="8"/>
      <c r="F2" s="8"/>
      <c r="G2" s="8"/>
      <c r="H2" s="8"/>
    </row>
    <row r="3" s="3" customFormat="1" ht="30" customHeight="1" spans="1:8">
      <c r="A3" s="9" t="s">
        <v>8</v>
      </c>
      <c r="B3" s="9" t="s">
        <v>9</v>
      </c>
      <c r="C3" s="9" t="s">
        <v>10</v>
      </c>
      <c r="D3" s="9" t="s">
        <v>11</v>
      </c>
      <c r="E3" s="9" t="s">
        <v>12</v>
      </c>
      <c r="F3" s="9" t="s">
        <v>13</v>
      </c>
      <c r="G3" s="9" t="s">
        <v>14</v>
      </c>
      <c r="H3" s="9" t="s">
        <v>15</v>
      </c>
    </row>
    <row r="4" s="2" customFormat="1" ht="30" customHeight="1" spans="1:8">
      <c r="A4" s="10">
        <v>1</v>
      </c>
      <c r="B4" s="9" t="s">
        <v>395</v>
      </c>
      <c r="C4" s="10">
        <v>2</v>
      </c>
      <c r="D4" s="10" t="s">
        <v>48</v>
      </c>
      <c r="E4" s="55" t="s">
        <v>17</v>
      </c>
      <c r="F4" s="10" t="s">
        <v>185</v>
      </c>
      <c r="G4" s="10" t="s">
        <v>128</v>
      </c>
      <c r="H4" s="10" t="s">
        <v>71</v>
      </c>
    </row>
    <row r="5" s="2" customFormat="1" ht="30" customHeight="1" spans="1:8">
      <c r="A5" s="10">
        <v>2</v>
      </c>
      <c r="B5" s="17" t="s">
        <v>396</v>
      </c>
      <c r="C5" s="10">
        <v>5</v>
      </c>
      <c r="D5" s="10" t="s">
        <v>17</v>
      </c>
      <c r="E5" s="55" t="s">
        <v>86</v>
      </c>
      <c r="F5" s="10" t="s">
        <v>233</v>
      </c>
      <c r="G5" s="10" t="s">
        <v>397</v>
      </c>
      <c r="H5" s="10" t="s">
        <v>71</v>
      </c>
    </row>
    <row r="6" s="2" customFormat="1" ht="30" customHeight="1" spans="1:8">
      <c r="A6" s="10">
        <v>3</v>
      </c>
      <c r="B6" s="9" t="s">
        <v>398</v>
      </c>
      <c r="C6" s="10">
        <v>5</v>
      </c>
      <c r="D6" s="10" t="s">
        <v>17</v>
      </c>
      <c r="E6" s="55" t="s">
        <v>86</v>
      </c>
      <c r="F6" s="10" t="s">
        <v>233</v>
      </c>
      <c r="G6" s="10" t="s">
        <v>372</v>
      </c>
      <c r="H6" s="10" t="s">
        <v>71</v>
      </c>
    </row>
    <row r="7" s="2" customFormat="1" ht="30" customHeight="1" spans="1:8">
      <c r="A7" s="10">
        <v>4</v>
      </c>
      <c r="B7" s="9" t="s">
        <v>399</v>
      </c>
      <c r="C7" s="10">
        <v>5</v>
      </c>
      <c r="D7" s="10" t="s">
        <v>55</v>
      </c>
      <c r="E7" s="55" t="s">
        <v>86</v>
      </c>
      <c r="F7" s="10" t="s">
        <v>97</v>
      </c>
      <c r="G7" s="10" t="s">
        <v>372</v>
      </c>
      <c r="H7" s="10" t="s">
        <v>71</v>
      </c>
    </row>
    <row r="8" s="5" customFormat="1" ht="53" customHeight="1" spans="1:8">
      <c r="A8" s="23" t="s">
        <v>100</v>
      </c>
      <c r="B8" s="24"/>
      <c r="C8" s="24"/>
      <c r="D8" s="24"/>
      <c r="E8" s="24"/>
      <c r="F8" s="24"/>
      <c r="G8" s="24"/>
      <c r="H8" s="24"/>
    </row>
    <row r="9" s="2" customFormat="1" ht="69" customHeight="1" spans="1:8">
      <c r="A9" s="23" t="s">
        <v>400</v>
      </c>
      <c r="B9" s="24"/>
      <c r="C9" s="24"/>
      <c r="D9" s="24"/>
      <c r="E9" s="24"/>
      <c r="F9" s="24"/>
      <c r="G9" s="24"/>
      <c r="H9" s="24"/>
    </row>
    <row r="10" s="2" customFormat="1" ht="21" customHeight="1" spans="1:8">
      <c r="A10" s="25"/>
      <c r="B10" s="25"/>
      <c r="C10" s="25"/>
      <c r="D10" s="25"/>
      <c r="E10" s="25"/>
      <c r="F10" s="25"/>
      <c r="G10" s="25"/>
      <c r="H10" s="25"/>
    </row>
  </sheetData>
  <mergeCells count="5">
    <mergeCell ref="A1:H1"/>
    <mergeCell ref="A2:H2"/>
    <mergeCell ref="A8:H8"/>
    <mergeCell ref="A9:H9"/>
    <mergeCell ref="A10:H10"/>
  </mergeCell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8" sqref="A8:H8"/>
    </sheetView>
  </sheetViews>
  <sheetFormatPr defaultColWidth="9" defaultRowHeight="25" customHeight="1" outlineLevelCol="7"/>
  <cols>
    <col min="1" max="1" width="5.25" style="1" customWidth="1"/>
    <col min="2" max="2" width="15.25" style="1" customWidth="1"/>
    <col min="3" max="3" width="11.5" style="1" customWidth="1"/>
    <col min="4" max="4" width="7.375" style="1" customWidth="1"/>
    <col min="5" max="5" width="9.125" style="1" customWidth="1"/>
    <col min="6" max="6" width="10.875" style="1" customWidth="1"/>
    <col min="7" max="7" width="12.375" style="1" customWidth="1"/>
    <col min="8" max="8" width="15.625" style="1" customWidth="1"/>
    <col min="9" max="16384" width="9" style="1"/>
  </cols>
  <sheetData>
    <row r="1" s="1" customFormat="1" ht="66" customHeight="1" spans="1:8">
      <c r="A1" s="6" t="s">
        <v>401</v>
      </c>
      <c r="B1" s="6"/>
      <c r="C1" s="6"/>
      <c r="D1" s="6"/>
      <c r="E1" s="6"/>
      <c r="F1" s="6"/>
      <c r="G1" s="6"/>
      <c r="H1" s="6"/>
    </row>
    <row r="2" s="2" customFormat="1" ht="85" customHeight="1" spans="1:8">
      <c r="A2" s="7"/>
      <c r="B2" s="8"/>
      <c r="C2" s="8"/>
      <c r="D2" s="8"/>
      <c r="E2" s="8"/>
      <c r="F2" s="8"/>
      <c r="G2" s="8"/>
      <c r="H2" s="8"/>
    </row>
    <row r="3" s="3" customFormat="1" ht="30" customHeight="1" spans="1:8">
      <c r="A3" s="9" t="s">
        <v>8</v>
      </c>
      <c r="B3" s="9" t="s">
        <v>9</v>
      </c>
      <c r="C3" s="9" t="s">
        <v>10</v>
      </c>
      <c r="D3" s="9" t="s">
        <v>11</v>
      </c>
      <c r="E3" s="9" t="s">
        <v>12</v>
      </c>
      <c r="F3" s="9" t="s">
        <v>13</v>
      </c>
      <c r="G3" s="9" t="s">
        <v>14</v>
      </c>
      <c r="H3" s="9" t="s">
        <v>15</v>
      </c>
    </row>
    <row r="4" s="2" customFormat="1" ht="30" customHeight="1" spans="1:8">
      <c r="A4" s="10">
        <v>1</v>
      </c>
      <c r="B4" s="9" t="s">
        <v>262</v>
      </c>
      <c r="C4" s="54">
        <v>3</v>
      </c>
      <c r="D4" s="10" t="s">
        <v>97</v>
      </c>
      <c r="E4" s="19" t="s">
        <v>118</v>
      </c>
      <c r="F4" s="10"/>
      <c r="G4" s="10">
        <v>2800</v>
      </c>
      <c r="H4" s="10" t="s">
        <v>402</v>
      </c>
    </row>
    <row r="5" s="2" customFormat="1" ht="30" customHeight="1" spans="1:8">
      <c r="A5" s="10"/>
      <c r="B5" s="9" t="s">
        <v>99</v>
      </c>
      <c r="C5" s="54">
        <v>1</v>
      </c>
      <c r="D5" s="10"/>
      <c r="E5" s="19"/>
      <c r="F5" s="10"/>
      <c r="G5" s="10">
        <v>3500</v>
      </c>
      <c r="H5" s="10" t="s">
        <v>403</v>
      </c>
    </row>
    <row r="6" s="2" customFormat="1" ht="30" customHeight="1" spans="1:8">
      <c r="A6" s="10"/>
      <c r="B6" s="9" t="s">
        <v>137</v>
      </c>
      <c r="C6" s="54">
        <v>1</v>
      </c>
      <c r="D6" s="10"/>
      <c r="E6" s="19"/>
      <c r="F6" s="10"/>
      <c r="G6" s="10">
        <v>2600</v>
      </c>
      <c r="H6" s="10" t="s">
        <v>403</v>
      </c>
    </row>
    <row r="7" s="2" customFormat="1" ht="46" customHeight="1" spans="1:8">
      <c r="A7" s="12"/>
      <c r="B7" s="12"/>
      <c r="C7" s="12"/>
      <c r="D7" s="12"/>
      <c r="E7" s="12"/>
      <c r="F7" s="12"/>
      <c r="G7" s="12"/>
      <c r="H7" s="12"/>
    </row>
    <row r="8" s="2" customFormat="1" ht="69" customHeight="1" spans="1:8">
      <c r="A8" s="23" t="s">
        <v>636</v>
      </c>
      <c r="B8" s="24"/>
      <c r="C8" s="24"/>
      <c r="D8" s="24"/>
      <c r="E8" s="24"/>
      <c r="F8" s="24"/>
      <c r="G8" s="24"/>
      <c r="H8" s="24"/>
    </row>
    <row r="9" s="2" customFormat="1" ht="21" customHeight="1" spans="1:8">
      <c r="A9" s="25"/>
      <c r="B9" s="25"/>
      <c r="C9" s="25"/>
      <c r="D9" s="25"/>
      <c r="E9" s="25"/>
      <c r="F9" s="25"/>
      <c r="G9" s="25"/>
      <c r="H9" s="25"/>
    </row>
  </sheetData>
  <mergeCells count="5">
    <mergeCell ref="A1:H1"/>
    <mergeCell ref="A2:H2"/>
    <mergeCell ref="A7:H7"/>
    <mergeCell ref="A8:H8"/>
    <mergeCell ref="A9:H9"/>
  </mergeCell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VA18"/>
  <sheetViews>
    <sheetView workbookViewId="0">
      <selection activeCell="A2" sqref="A2:H2"/>
    </sheetView>
  </sheetViews>
  <sheetFormatPr defaultColWidth="15" defaultRowHeight="18.75"/>
  <cols>
    <col min="1" max="1" width="6.5" style="28" customWidth="1"/>
    <col min="2" max="2" width="28.0333333333333" style="28" customWidth="1"/>
    <col min="3" max="3" width="14.2833333333333" style="28" customWidth="1"/>
    <col min="4" max="4" width="12.325" style="28" customWidth="1"/>
    <col min="5" max="5" width="12.6666666666667" style="29" customWidth="1"/>
    <col min="6" max="6" width="10" style="28" customWidth="1"/>
    <col min="7" max="7" width="15.7166666666667" style="28" customWidth="1"/>
    <col min="8" max="8" width="21.7833333333333" style="28" customWidth="1"/>
    <col min="9" max="11" width="15" style="28" customWidth="1"/>
    <col min="12" max="12" width="50.125" style="28" customWidth="1"/>
    <col min="13" max="16384" width="15" style="28" customWidth="1"/>
  </cols>
  <sheetData>
    <row r="1" s="26" customFormat="1" ht="56" customHeight="1" spans="1:8">
      <c r="A1" s="30" t="s">
        <v>405</v>
      </c>
      <c r="B1" s="31"/>
      <c r="C1" s="31"/>
      <c r="D1" s="31"/>
      <c r="E1" s="31"/>
      <c r="F1" s="31"/>
      <c r="G1" s="31"/>
      <c r="H1" s="32"/>
    </row>
    <row r="2" s="26" customFormat="1" ht="237" customHeight="1" spans="1:8">
      <c r="A2" s="33" t="s">
        <v>637</v>
      </c>
      <c r="B2" s="34"/>
      <c r="C2" s="34"/>
      <c r="D2" s="34"/>
      <c r="E2" s="35"/>
      <c r="F2" s="34"/>
      <c r="G2" s="34"/>
      <c r="H2" s="34"/>
    </row>
    <row r="3" s="27" customFormat="1" ht="52" customHeight="1" spans="1:10">
      <c r="A3" s="36" t="s">
        <v>8</v>
      </c>
      <c r="B3" s="36" t="s">
        <v>9</v>
      </c>
      <c r="C3" s="36" t="s">
        <v>10</v>
      </c>
      <c r="D3" s="36" t="s">
        <v>11</v>
      </c>
      <c r="E3" s="36" t="s">
        <v>12</v>
      </c>
      <c r="F3" s="36" t="s">
        <v>13</v>
      </c>
      <c r="G3" s="36" t="s">
        <v>14</v>
      </c>
      <c r="H3" s="36" t="s">
        <v>15</v>
      </c>
      <c r="J3" s="26"/>
    </row>
    <row r="4" s="26" customFormat="1" ht="59" customHeight="1" spans="1:8">
      <c r="A4" s="37">
        <v>1</v>
      </c>
      <c r="B4" s="38" t="s">
        <v>406</v>
      </c>
      <c r="C4" s="38" t="s">
        <v>638</v>
      </c>
      <c r="D4" s="38" t="s">
        <v>55</v>
      </c>
      <c r="E4" s="38" t="s">
        <v>407</v>
      </c>
      <c r="F4" s="38" t="s">
        <v>87</v>
      </c>
      <c r="G4" s="38" t="s">
        <v>408</v>
      </c>
      <c r="H4" s="38" t="s">
        <v>281</v>
      </c>
    </row>
    <row r="5" s="26" customFormat="1" ht="59" customHeight="1" spans="1:8">
      <c r="A5" s="39"/>
      <c r="B5" s="40" t="s">
        <v>639</v>
      </c>
      <c r="C5" s="41"/>
      <c r="D5" s="41"/>
      <c r="E5" s="41"/>
      <c r="F5" s="41"/>
      <c r="G5" s="41"/>
      <c r="H5" s="42"/>
    </row>
    <row r="6" s="26" customFormat="1" ht="59" customHeight="1" spans="1:16">
      <c r="A6" s="37">
        <v>2</v>
      </c>
      <c r="B6" s="43" t="s">
        <v>2</v>
      </c>
      <c r="C6" s="43" t="s">
        <v>640</v>
      </c>
      <c r="D6" s="43" t="s">
        <v>48</v>
      </c>
      <c r="E6" s="43" t="s">
        <v>292</v>
      </c>
      <c r="F6" s="43" t="s">
        <v>87</v>
      </c>
      <c r="G6" s="43" t="s">
        <v>409</v>
      </c>
      <c r="H6" s="43" t="s">
        <v>281</v>
      </c>
      <c r="I6" s="51"/>
      <c r="J6" s="51"/>
      <c r="K6" s="51"/>
      <c r="L6" s="52"/>
      <c r="M6" s="51"/>
      <c r="N6" s="51"/>
      <c r="O6" s="51"/>
      <c r="P6" s="51"/>
    </row>
    <row r="7" s="26" customFormat="1" ht="59" customHeight="1" spans="1:16">
      <c r="A7" s="39"/>
      <c r="B7" s="44" t="s">
        <v>641</v>
      </c>
      <c r="C7" s="45"/>
      <c r="D7" s="45"/>
      <c r="E7" s="45"/>
      <c r="F7" s="45"/>
      <c r="G7" s="45"/>
      <c r="H7" s="46"/>
      <c r="I7" s="51"/>
      <c r="J7" s="51"/>
      <c r="K7" s="51"/>
      <c r="L7" s="52"/>
      <c r="M7" s="51"/>
      <c r="N7" s="51"/>
      <c r="O7" s="51"/>
      <c r="P7" s="51"/>
    </row>
    <row r="8" s="26" customFormat="1" ht="99" customHeight="1" spans="1:16">
      <c r="A8" s="47" t="s">
        <v>642</v>
      </c>
      <c r="B8" s="47"/>
      <c r="C8" s="47"/>
      <c r="D8" s="47"/>
      <c r="E8" s="48"/>
      <c r="F8" s="47"/>
      <c r="G8" s="47"/>
      <c r="H8" s="47"/>
      <c r="I8" s="51"/>
      <c r="J8" s="51"/>
      <c r="K8" s="51"/>
      <c r="L8" s="52"/>
      <c r="M8" s="51"/>
      <c r="N8" s="51"/>
      <c r="O8" s="51"/>
      <c r="P8" s="51"/>
    </row>
    <row r="9" s="26" customFormat="1" ht="81" customHeight="1" spans="1:16">
      <c r="A9" s="49" t="s">
        <v>643</v>
      </c>
      <c r="B9" s="49"/>
      <c r="C9" s="49"/>
      <c r="D9" s="49"/>
      <c r="E9" s="50"/>
      <c r="F9" s="49"/>
      <c r="G9" s="49"/>
      <c r="H9" s="49"/>
      <c r="I9" s="51"/>
      <c r="J9" s="51"/>
      <c r="K9" s="51"/>
      <c r="L9" s="52"/>
      <c r="M9" s="51"/>
      <c r="N9" s="51"/>
      <c r="O9" s="51"/>
      <c r="P9" s="51"/>
    </row>
    <row r="10" s="26" customFormat="1" ht="91" customHeight="1" spans="1:16">
      <c r="A10" s="28"/>
      <c r="B10" s="28"/>
      <c r="C10" s="28"/>
      <c r="D10" s="28"/>
      <c r="E10" s="29"/>
      <c r="F10" s="28"/>
      <c r="G10" s="28"/>
      <c r="H10" s="28"/>
      <c r="I10" s="28"/>
      <c r="J10" s="28"/>
      <c r="K10" s="28"/>
      <c r="L10" s="52"/>
      <c r="M10" s="28"/>
      <c r="N10" s="28"/>
      <c r="O10" s="28"/>
      <c r="P10" s="28"/>
    </row>
    <row r="11" s="28" customFormat="1" ht="65" customHeight="1" spans="5:16121">
      <c r="E11" s="29"/>
      <c r="L11" s="52"/>
      <c r="VWT11" s="53"/>
      <c r="VWU11" s="53"/>
      <c r="VWV11" s="53"/>
      <c r="VWW11" s="53"/>
      <c r="VWX11" s="53"/>
      <c r="VWY11" s="53"/>
      <c r="VWZ11" s="53"/>
      <c r="VXA11" s="53"/>
      <c r="VXB11" s="53"/>
      <c r="VXC11" s="53"/>
      <c r="VXD11" s="53"/>
      <c r="VXE11" s="53"/>
      <c r="VXF11" s="53"/>
      <c r="VXG11" s="53"/>
      <c r="VXH11" s="53"/>
      <c r="VXI11" s="53"/>
      <c r="VXJ11" s="53"/>
      <c r="VXK11" s="53"/>
      <c r="VXL11" s="53"/>
      <c r="VXM11" s="53"/>
      <c r="VXN11" s="53"/>
      <c r="VXO11" s="53"/>
      <c r="VXP11" s="53"/>
      <c r="VXQ11" s="53"/>
      <c r="VXR11" s="53"/>
      <c r="VXS11" s="53"/>
      <c r="VXT11" s="53"/>
      <c r="VXU11" s="53"/>
      <c r="VXV11" s="53"/>
      <c r="VXW11" s="53"/>
      <c r="VXX11" s="53"/>
      <c r="WPN11" s="53"/>
      <c r="WPO11" s="53"/>
      <c r="WPP11" s="53"/>
      <c r="WPQ11" s="53"/>
      <c r="WPR11" s="53"/>
      <c r="WPS11" s="53"/>
      <c r="WPT11" s="53"/>
      <c r="WPU11" s="53"/>
      <c r="WPV11" s="53"/>
      <c r="WPW11" s="53"/>
      <c r="WPX11" s="53"/>
      <c r="WPY11" s="53"/>
      <c r="WPZ11" s="53"/>
      <c r="WQA11" s="53"/>
      <c r="WQB11" s="53"/>
      <c r="WQC11" s="53"/>
      <c r="WQD11" s="53"/>
      <c r="WQE11" s="53"/>
      <c r="WQF11" s="53"/>
      <c r="WQG11" s="53"/>
      <c r="WQH11" s="53"/>
      <c r="WQI11" s="53"/>
      <c r="WQJ11" s="53"/>
      <c r="WQK11" s="53"/>
      <c r="WRZ11" s="53"/>
      <c r="WSA11" s="53"/>
      <c r="WSB11" s="53"/>
      <c r="WSC11" s="53"/>
      <c r="WSD11" s="53"/>
      <c r="WSE11" s="53"/>
      <c r="WSF11" s="53"/>
      <c r="WSG11" s="53"/>
      <c r="WSH11" s="53"/>
      <c r="WSI11" s="53"/>
      <c r="WSJ11" s="53"/>
      <c r="WSK11" s="53"/>
      <c r="WSL11" s="53"/>
      <c r="WSM11" s="53"/>
      <c r="WSN11" s="53"/>
      <c r="WSO11" s="53"/>
      <c r="WSP11" s="53"/>
      <c r="WSQ11" s="53"/>
      <c r="WSR11" s="53"/>
      <c r="WSS11" s="53"/>
      <c r="WST11" s="53"/>
      <c r="WSU11" s="53"/>
      <c r="WSV11" s="53"/>
      <c r="WSW11" s="53"/>
      <c r="WSX11" s="53"/>
      <c r="WSY11" s="53"/>
      <c r="WSZ11" s="53"/>
      <c r="WTA11" s="53"/>
      <c r="WTB11" s="53"/>
      <c r="WTC11" s="53"/>
      <c r="WTD11" s="53"/>
      <c r="WTE11" s="53"/>
      <c r="WTF11" s="53"/>
      <c r="WTG11" s="53"/>
      <c r="WTH11" s="53"/>
      <c r="WTI11" s="53"/>
      <c r="WTJ11" s="53"/>
      <c r="WTK11" s="53"/>
      <c r="WTL11" s="53"/>
      <c r="WTM11" s="53"/>
      <c r="WUL11" s="53"/>
      <c r="WUM11" s="53"/>
      <c r="WUN11" s="53"/>
      <c r="WUO11" s="53"/>
      <c r="WUP11" s="53"/>
      <c r="WUQ11" s="53"/>
      <c r="WUR11" s="53"/>
      <c r="WUS11" s="53"/>
      <c r="WUT11" s="53"/>
      <c r="WUU11" s="53"/>
      <c r="WUV11" s="53"/>
      <c r="WUW11" s="53"/>
      <c r="WUX11" s="53"/>
      <c r="WUY11" s="53"/>
      <c r="WUZ11" s="53"/>
      <c r="WVA11" s="53"/>
    </row>
    <row r="12" s="28" customFormat="1" spans="5:16121">
      <c r="E12" s="29"/>
      <c r="L12" s="52"/>
      <c r="WRZ12" s="53"/>
      <c r="WSA12" s="53"/>
      <c r="WSB12" s="53"/>
      <c r="WSC12" s="53"/>
      <c r="WSD12" s="53"/>
      <c r="WSE12" s="53"/>
      <c r="WSF12" s="53"/>
      <c r="WSG12" s="53"/>
      <c r="WSH12" s="53"/>
      <c r="WSI12" s="53"/>
      <c r="WSJ12" s="53"/>
      <c r="WSK12" s="53"/>
      <c r="WSL12" s="53"/>
      <c r="WSM12" s="53"/>
      <c r="WSN12" s="53"/>
      <c r="WSO12" s="53"/>
      <c r="WSP12" s="53"/>
      <c r="WSQ12" s="53"/>
      <c r="WSR12" s="53"/>
      <c r="WSS12" s="53"/>
      <c r="WST12" s="53"/>
      <c r="WSU12" s="53"/>
      <c r="WSV12" s="53"/>
      <c r="WSW12" s="53"/>
      <c r="WUL12" s="53"/>
      <c r="WUM12" s="53"/>
      <c r="WUN12" s="53"/>
      <c r="WUO12" s="53"/>
      <c r="WUP12" s="53"/>
      <c r="WUQ12" s="53"/>
      <c r="WUR12" s="53"/>
      <c r="WUS12" s="53"/>
      <c r="WUT12" s="53"/>
      <c r="WUU12" s="53"/>
      <c r="WUV12" s="53"/>
      <c r="WUW12" s="53"/>
      <c r="WUX12" s="53"/>
      <c r="WUY12" s="53"/>
      <c r="WUZ12" s="53"/>
      <c r="WVA12" s="53"/>
    </row>
    <row r="13" s="28" customFormat="1" spans="5:16065">
      <c r="E13" s="29"/>
      <c r="L13" s="52"/>
      <c r="WRZ13" s="53"/>
      <c r="WSA13" s="53"/>
      <c r="WSB13" s="53"/>
      <c r="WSC13" s="53"/>
      <c r="WSD13" s="53"/>
      <c r="WSE13" s="53"/>
      <c r="WSF13" s="53"/>
      <c r="WSG13" s="53"/>
      <c r="WSH13" s="53"/>
      <c r="WSI13" s="53"/>
      <c r="WSJ13" s="53"/>
      <c r="WSK13" s="53"/>
      <c r="WSL13" s="53"/>
      <c r="WSM13" s="53"/>
      <c r="WSN13" s="53"/>
      <c r="WSO13" s="53"/>
      <c r="WSP13" s="53"/>
      <c r="WSQ13" s="53"/>
      <c r="WSR13" s="53"/>
      <c r="WSS13" s="53"/>
      <c r="WST13" s="53"/>
      <c r="WSU13" s="53"/>
      <c r="WSV13" s="53"/>
      <c r="WSW13" s="53"/>
    </row>
    <row r="14" s="28" customFormat="1" spans="5:12">
      <c r="E14" s="29"/>
      <c r="L14" s="52"/>
    </row>
    <row r="15" s="28" customFormat="1" spans="5:5">
      <c r="E15" s="29"/>
    </row>
    <row r="16" s="28" customFormat="1" spans="5:5">
      <c r="E16" s="29"/>
    </row>
    <row r="17" s="28" customFormat="1" spans="5:5">
      <c r="E17" s="29"/>
    </row>
    <row r="18" s="28" customFormat="1" spans="5:5">
      <c r="E18" s="29"/>
    </row>
  </sheetData>
  <mergeCells count="8">
    <mergeCell ref="A1:H1"/>
    <mergeCell ref="A2:H2"/>
    <mergeCell ref="B5:H5"/>
    <mergeCell ref="B7:H7"/>
    <mergeCell ref="A8:H8"/>
    <mergeCell ref="A9:H9"/>
    <mergeCell ref="A4:A5"/>
    <mergeCell ref="A6:A7"/>
  </mergeCell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topLeftCell="A13" workbookViewId="0">
      <selection activeCell="A2" sqref="A2:H2"/>
    </sheetView>
  </sheetViews>
  <sheetFormatPr defaultColWidth="9" defaultRowHeight="24.95" customHeight="1" outlineLevelCol="7"/>
  <cols>
    <col min="1" max="1" width="5.25" style="1" customWidth="1"/>
    <col min="2" max="2" width="15.25" style="1" customWidth="1"/>
    <col min="3" max="3" width="11.5" style="1" customWidth="1"/>
    <col min="4" max="4" width="7.375" style="1" customWidth="1"/>
    <col min="5" max="5" width="9.125" style="1" customWidth="1"/>
    <col min="6" max="6" width="10.875" style="1" customWidth="1"/>
    <col min="7" max="7" width="12.375" style="1" customWidth="1"/>
    <col min="8" max="8" width="15.625" style="1" customWidth="1"/>
    <col min="9" max="16384" width="9" style="1"/>
  </cols>
  <sheetData>
    <row r="1" s="1" customFormat="1" ht="66" customHeight="1" spans="1:8">
      <c r="A1" s="6" t="s">
        <v>412</v>
      </c>
      <c r="B1" s="6"/>
      <c r="C1" s="6"/>
      <c r="D1" s="6"/>
      <c r="E1" s="6"/>
      <c r="F1" s="6"/>
      <c r="G1" s="6"/>
      <c r="H1" s="6"/>
    </row>
    <row r="2" s="2" customFormat="1" ht="115.5" customHeight="1" spans="1:8">
      <c r="A2" s="7" t="s">
        <v>644</v>
      </c>
      <c r="B2" s="8"/>
      <c r="C2" s="8"/>
      <c r="D2" s="8"/>
      <c r="E2" s="8"/>
      <c r="F2" s="8"/>
      <c r="G2" s="8"/>
      <c r="H2" s="8"/>
    </row>
    <row r="3" s="3" customFormat="1" ht="30" customHeight="1" spans="1:8">
      <c r="A3" s="9" t="s">
        <v>8</v>
      </c>
      <c r="B3" s="9" t="s">
        <v>9</v>
      </c>
      <c r="C3" s="9" t="s">
        <v>10</v>
      </c>
      <c r="D3" s="9" t="s">
        <v>11</v>
      </c>
      <c r="E3" s="9" t="s">
        <v>12</v>
      </c>
      <c r="F3" s="9" t="s">
        <v>13</v>
      </c>
      <c r="G3" s="9" t="s">
        <v>14</v>
      </c>
      <c r="H3" s="9" t="s">
        <v>15</v>
      </c>
    </row>
    <row r="4" s="2" customFormat="1" ht="30" customHeight="1" spans="1:8">
      <c r="A4" s="10">
        <v>1</v>
      </c>
      <c r="B4" s="11" t="s">
        <v>51</v>
      </c>
      <c r="C4" s="11">
        <v>20</v>
      </c>
      <c r="D4" s="11" t="s">
        <v>17</v>
      </c>
      <c r="E4" s="11" t="s">
        <v>86</v>
      </c>
      <c r="F4" s="11" t="s">
        <v>17</v>
      </c>
      <c r="G4" s="11" t="s">
        <v>397</v>
      </c>
      <c r="H4" s="11" t="s">
        <v>413</v>
      </c>
    </row>
    <row r="5" s="2" customFormat="1" ht="30" customHeight="1" spans="1:8">
      <c r="A5" s="12" t="s">
        <v>645</v>
      </c>
      <c r="B5" s="12"/>
      <c r="C5" s="12"/>
      <c r="D5" s="12"/>
      <c r="E5" s="12"/>
      <c r="F5" s="12"/>
      <c r="G5" s="12"/>
      <c r="H5" s="12"/>
    </row>
    <row r="6" s="2" customFormat="1" ht="30" customHeight="1" spans="1:8">
      <c r="A6" s="11">
        <v>2</v>
      </c>
      <c r="B6" s="11" t="s">
        <v>289</v>
      </c>
      <c r="C6" s="11">
        <v>5</v>
      </c>
      <c r="D6" s="11" t="s">
        <v>17</v>
      </c>
      <c r="E6" s="11" t="s">
        <v>292</v>
      </c>
      <c r="F6" s="11" t="s">
        <v>17</v>
      </c>
      <c r="G6" s="11" t="s">
        <v>144</v>
      </c>
      <c r="H6" s="11" t="s">
        <v>413</v>
      </c>
    </row>
    <row r="7" s="2" customFormat="1" ht="30" customHeight="1" spans="1:8">
      <c r="A7" s="12" t="s">
        <v>645</v>
      </c>
      <c r="B7" s="12"/>
      <c r="C7" s="12"/>
      <c r="D7" s="12"/>
      <c r="E7" s="12"/>
      <c r="F7" s="12"/>
      <c r="G7" s="12"/>
      <c r="H7" s="12"/>
    </row>
    <row r="8" s="2" customFormat="1" ht="30" customHeight="1" spans="1:8">
      <c r="A8" s="11">
        <v>3</v>
      </c>
      <c r="B8" s="11" t="s">
        <v>414</v>
      </c>
      <c r="C8" s="11">
        <v>2</v>
      </c>
      <c r="D8" s="11" t="s">
        <v>17</v>
      </c>
      <c r="E8" s="11" t="s">
        <v>292</v>
      </c>
      <c r="F8" s="11" t="s">
        <v>17</v>
      </c>
      <c r="G8" s="11" t="s">
        <v>144</v>
      </c>
      <c r="H8" s="11" t="s">
        <v>413</v>
      </c>
    </row>
    <row r="9" s="2" customFormat="1" ht="39" customHeight="1" spans="1:8">
      <c r="A9" s="12" t="s">
        <v>646</v>
      </c>
      <c r="B9" s="12"/>
      <c r="C9" s="12"/>
      <c r="D9" s="12"/>
      <c r="E9" s="12"/>
      <c r="F9" s="12"/>
      <c r="G9" s="12"/>
      <c r="H9" s="12"/>
    </row>
    <row r="10" s="2" customFormat="1" ht="30" customHeight="1" spans="1:8">
      <c r="A10" s="13">
        <v>4</v>
      </c>
      <c r="B10" s="14" t="s">
        <v>415</v>
      </c>
      <c r="C10" s="13">
        <v>2</v>
      </c>
      <c r="D10" s="11" t="s">
        <v>48</v>
      </c>
      <c r="E10" s="11" t="s">
        <v>81</v>
      </c>
      <c r="F10" s="11" t="s">
        <v>82</v>
      </c>
      <c r="G10" s="11" t="s">
        <v>76</v>
      </c>
      <c r="H10" s="11" t="s">
        <v>416</v>
      </c>
    </row>
    <row r="11" s="2" customFormat="1" ht="34" customHeight="1" spans="1:8">
      <c r="A11" s="15" t="s">
        <v>647</v>
      </c>
      <c r="B11" s="16"/>
      <c r="C11" s="16"/>
      <c r="D11" s="16"/>
      <c r="E11" s="16"/>
      <c r="F11" s="16"/>
      <c r="G11" s="16"/>
      <c r="H11" s="16"/>
    </row>
    <row r="12" s="2" customFormat="1" ht="30" customHeight="1" spans="1:8">
      <c r="A12" s="10">
        <v>5</v>
      </c>
      <c r="B12" s="17" t="s">
        <v>417</v>
      </c>
      <c r="C12" s="13">
        <v>1</v>
      </c>
      <c r="D12" s="11" t="s">
        <v>17</v>
      </c>
      <c r="E12" s="11" t="s">
        <v>124</v>
      </c>
      <c r="F12" s="11" t="s">
        <v>216</v>
      </c>
      <c r="G12" s="11" t="s">
        <v>76</v>
      </c>
      <c r="H12" s="11" t="s">
        <v>416</v>
      </c>
    </row>
    <row r="13" s="2" customFormat="1" ht="37" customHeight="1" spans="1:8">
      <c r="A13" s="18" t="s">
        <v>648</v>
      </c>
      <c r="B13" s="12"/>
      <c r="C13" s="12"/>
      <c r="D13" s="12"/>
      <c r="E13" s="12"/>
      <c r="F13" s="12"/>
      <c r="G13" s="12"/>
      <c r="H13" s="12"/>
    </row>
    <row r="14" s="2" customFormat="1" ht="30" customHeight="1" spans="1:8">
      <c r="A14" s="10">
        <v>6</v>
      </c>
      <c r="B14" s="9" t="s">
        <v>418</v>
      </c>
      <c r="C14" s="10">
        <v>1</v>
      </c>
      <c r="D14" s="11" t="s">
        <v>17</v>
      </c>
      <c r="E14" s="19" t="s">
        <v>419</v>
      </c>
      <c r="F14" s="11" t="s">
        <v>17</v>
      </c>
      <c r="G14" s="10" t="s">
        <v>372</v>
      </c>
      <c r="H14" s="11" t="s">
        <v>416</v>
      </c>
    </row>
    <row r="15" s="4" customFormat="1" ht="30" customHeight="1" spans="1:8">
      <c r="A15" s="20" t="s">
        <v>649</v>
      </c>
      <c r="B15" s="21"/>
      <c r="C15" s="21"/>
      <c r="D15" s="21"/>
      <c r="E15" s="21"/>
      <c r="F15" s="21"/>
      <c r="G15" s="21"/>
      <c r="H15" s="22"/>
    </row>
    <row r="16" s="5" customFormat="1" ht="53.1" customHeight="1" spans="1:8">
      <c r="A16" s="23" t="s">
        <v>650</v>
      </c>
      <c r="B16" s="24"/>
      <c r="C16" s="24"/>
      <c r="D16" s="24"/>
      <c r="E16" s="24"/>
      <c r="F16" s="24"/>
      <c r="G16" s="24"/>
      <c r="H16" s="24"/>
    </row>
    <row r="17" s="2" customFormat="1" ht="69" customHeight="1" spans="1:8">
      <c r="A17" s="23" t="s">
        <v>651</v>
      </c>
      <c r="B17" s="24"/>
      <c r="C17" s="24"/>
      <c r="D17" s="24"/>
      <c r="E17" s="24"/>
      <c r="F17" s="24"/>
      <c r="G17" s="24"/>
      <c r="H17" s="24"/>
    </row>
    <row r="18" s="2" customFormat="1" ht="21" customHeight="1" spans="1:8">
      <c r="A18" s="25"/>
      <c r="B18" s="25"/>
      <c r="C18" s="25"/>
      <c r="D18" s="25"/>
      <c r="E18" s="25"/>
      <c r="F18" s="25"/>
      <c r="G18" s="25"/>
      <c r="H18" s="25"/>
    </row>
  </sheetData>
  <mergeCells count="11">
    <mergeCell ref="A1:H1"/>
    <mergeCell ref="A2:H2"/>
    <mergeCell ref="A5:H5"/>
    <mergeCell ref="A7:H7"/>
    <mergeCell ref="A9:H9"/>
    <mergeCell ref="A11:H11"/>
    <mergeCell ref="A13:H13"/>
    <mergeCell ref="A15:H15"/>
    <mergeCell ref="A16:H16"/>
    <mergeCell ref="A17:H17"/>
    <mergeCell ref="A18:H18"/>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9"/>
  <sheetViews>
    <sheetView topLeftCell="A10" workbookViewId="0">
      <selection activeCell="B16" sqref="$A16:$XFD17"/>
    </sheetView>
  </sheetViews>
  <sheetFormatPr defaultColWidth="15" defaultRowHeight="18.75"/>
  <cols>
    <col min="1" max="1" width="5.33333333333333" style="28" customWidth="1"/>
    <col min="2" max="2" width="18.6666666666667" style="28" customWidth="1"/>
    <col min="3" max="3" width="12" style="28" customWidth="1"/>
    <col min="4" max="4" width="11.6333333333333" style="28" customWidth="1"/>
    <col min="5" max="6" width="8" style="28" customWidth="1"/>
    <col min="7" max="7" width="17" style="28" customWidth="1"/>
    <col min="8" max="11" width="15" style="28" customWidth="1"/>
    <col min="12" max="12" width="50.1333333333333" style="28" customWidth="1"/>
    <col min="13" max="16384" width="15" style="28" customWidth="1"/>
  </cols>
  <sheetData>
    <row r="1" s="26" customFormat="1" ht="56" customHeight="1" spans="1:8">
      <c r="A1" s="204" t="s">
        <v>79</v>
      </c>
      <c r="B1" s="205"/>
      <c r="C1" s="205"/>
      <c r="D1" s="205"/>
      <c r="E1" s="205"/>
      <c r="F1" s="205"/>
      <c r="G1" s="205"/>
      <c r="H1" s="206"/>
    </row>
    <row r="2" s="26" customFormat="1" ht="57" customHeight="1" spans="1:8">
      <c r="A2" s="207" t="s">
        <v>457</v>
      </c>
      <c r="B2" s="207"/>
      <c r="C2" s="207"/>
      <c r="D2" s="207"/>
      <c r="E2" s="207"/>
      <c r="F2" s="207"/>
      <c r="G2" s="207"/>
      <c r="H2" s="207"/>
    </row>
    <row r="3" s="27" customFormat="1" ht="37" customHeight="1" spans="1:8">
      <c r="A3" s="208" t="s">
        <v>8</v>
      </c>
      <c r="B3" s="208" t="s">
        <v>9</v>
      </c>
      <c r="C3" s="208" t="s">
        <v>10</v>
      </c>
      <c r="D3" s="208" t="s">
        <v>11</v>
      </c>
      <c r="E3" s="208" t="s">
        <v>12</v>
      </c>
      <c r="F3" s="208" t="s">
        <v>13</v>
      </c>
      <c r="G3" s="208" t="s">
        <v>14</v>
      </c>
      <c r="H3" s="208" t="s">
        <v>15</v>
      </c>
    </row>
    <row r="4" s="26" customFormat="1" ht="41" customHeight="1" spans="1:8">
      <c r="A4" s="209">
        <v>1</v>
      </c>
      <c r="B4" s="65" t="s">
        <v>80</v>
      </c>
      <c r="C4" s="65">
        <v>2</v>
      </c>
      <c r="D4" s="65" t="s">
        <v>48</v>
      </c>
      <c r="E4" s="65" t="s">
        <v>81</v>
      </c>
      <c r="F4" s="65" t="s">
        <v>82</v>
      </c>
      <c r="G4" s="65" t="s">
        <v>83</v>
      </c>
      <c r="H4" s="210" t="s">
        <v>84</v>
      </c>
    </row>
    <row r="5" s="26" customFormat="1" ht="22" customHeight="1" spans="1:8">
      <c r="A5" s="211"/>
      <c r="B5" s="212" t="s">
        <v>458</v>
      </c>
      <c r="C5" s="213"/>
      <c r="D5" s="213"/>
      <c r="E5" s="213"/>
      <c r="F5" s="213"/>
      <c r="G5" s="213"/>
      <c r="H5" s="214"/>
    </row>
    <row r="6" s="26" customFormat="1" ht="38" customHeight="1" spans="1:8">
      <c r="A6" s="209">
        <v>1</v>
      </c>
      <c r="B6" s="65" t="s">
        <v>85</v>
      </c>
      <c r="C6" s="65">
        <v>2</v>
      </c>
      <c r="D6" s="65" t="s">
        <v>48</v>
      </c>
      <c r="E6" s="65" t="s">
        <v>81</v>
      </c>
      <c r="F6" s="65" t="s">
        <v>82</v>
      </c>
      <c r="G6" s="65" t="s">
        <v>83</v>
      </c>
      <c r="H6" s="210" t="s">
        <v>84</v>
      </c>
    </row>
    <row r="7" s="26" customFormat="1" ht="22" customHeight="1" spans="1:8">
      <c r="A7" s="211"/>
      <c r="B7" s="212" t="s">
        <v>458</v>
      </c>
      <c r="C7" s="213"/>
      <c r="D7" s="213"/>
      <c r="E7" s="213"/>
      <c r="F7" s="213"/>
      <c r="G7" s="213"/>
      <c r="H7" s="214"/>
    </row>
    <row r="8" s="26" customFormat="1" ht="41" customHeight="1" spans="1:8">
      <c r="A8" s="209">
        <v>2</v>
      </c>
      <c r="B8" s="65" t="s">
        <v>2</v>
      </c>
      <c r="C8" s="65">
        <v>5</v>
      </c>
      <c r="D8" s="65" t="s">
        <v>48</v>
      </c>
      <c r="E8" s="65" t="s">
        <v>86</v>
      </c>
      <c r="F8" s="65" t="s">
        <v>87</v>
      </c>
      <c r="G8" s="65" t="s">
        <v>83</v>
      </c>
      <c r="H8" s="210" t="s">
        <v>84</v>
      </c>
    </row>
    <row r="9" s="26" customFormat="1" ht="34" customHeight="1" spans="1:8">
      <c r="A9" s="211"/>
      <c r="B9" s="212" t="s">
        <v>459</v>
      </c>
      <c r="C9" s="213"/>
      <c r="D9" s="213"/>
      <c r="E9" s="213"/>
      <c r="F9" s="213"/>
      <c r="G9" s="213"/>
      <c r="H9" s="214"/>
    </row>
    <row r="10" s="26" customFormat="1" ht="27" customHeight="1" spans="1:8">
      <c r="A10" s="209">
        <v>3</v>
      </c>
      <c r="B10" s="65" t="s">
        <v>88</v>
      </c>
      <c r="C10" s="65">
        <v>3</v>
      </c>
      <c r="D10" s="65" t="s">
        <v>89</v>
      </c>
      <c r="E10" s="66" t="s">
        <v>86</v>
      </c>
      <c r="F10" s="65" t="s">
        <v>87</v>
      </c>
      <c r="G10" s="65" t="s">
        <v>90</v>
      </c>
      <c r="H10" s="210" t="s">
        <v>84</v>
      </c>
    </row>
    <row r="11" s="26" customFormat="1" ht="26" customHeight="1" spans="1:8">
      <c r="A11" s="211"/>
      <c r="B11" s="212" t="s">
        <v>460</v>
      </c>
      <c r="C11" s="213"/>
      <c r="D11" s="213"/>
      <c r="E11" s="213"/>
      <c r="F11" s="213"/>
      <c r="G11" s="213"/>
      <c r="H11" s="214"/>
    </row>
    <row r="12" s="26" customFormat="1" ht="24" customHeight="1" spans="1:8">
      <c r="A12" s="209">
        <v>4</v>
      </c>
      <c r="B12" s="65" t="s">
        <v>91</v>
      </c>
      <c r="C12" s="65">
        <v>2</v>
      </c>
      <c r="D12" s="65" t="s">
        <v>89</v>
      </c>
      <c r="E12" s="66" t="s">
        <v>86</v>
      </c>
      <c r="F12" s="65" t="s">
        <v>87</v>
      </c>
      <c r="G12" s="65" t="s">
        <v>76</v>
      </c>
      <c r="H12" s="210" t="s">
        <v>84</v>
      </c>
    </row>
    <row r="13" s="26" customFormat="1" ht="31" customHeight="1" spans="1:8">
      <c r="A13" s="211"/>
      <c r="B13" s="212" t="s">
        <v>461</v>
      </c>
      <c r="C13" s="213"/>
      <c r="D13" s="213"/>
      <c r="E13" s="213"/>
      <c r="F13" s="213"/>
      <c r="G13" s="213"/>
      <c r="H13" s="214"/>
    </row>
    <row r="14" s="26" customFormat="1" ht="24" customHeight="1" spans="1:8">
      <c r="A14" s="209">
        <v>4</v>
      </c>
      <c r="B14" s="65" t="s">
        <v>92</v>
      </c>
      <c r="C14" s="65">
        <v>2</v>
      </c>
      <c r="D14" s="65" t="s">
        <v>89</v>
      </c>
      <c r="E14" s="66" t="s">
        <v>86</v>
      </c>
      <c r="F14" s="65" t="s">
        <v>49</v>
      </c>
      <c r="G14" s="65" t="s">
        <v>76</v>
      </c>
      <c r="H14" s="210" t="s">
        <v>84</v>
      </c>
    </row>
    <row r="15" s="26" customFormat="1" ht="31" customHeight="1" spans="1:8">
      <c r="A15" s="211"/>
      <c r="B15" s="212" t="s">
        <v>462</v>
      </c>
      <c r="C15" s="213"/>
      <c r="D15" s="213"/>
      <c r="E15" s="213"/>
      <c r="F15" s="213"/>
      <c r="G15" s="213"/>
      <c r="H15" s="214"/>
    </row>
    <row r="16" s="26" customFormat="1" ht="24" customHeight="1" spans="1:8">
      <c r="A16" s="209">
        <v>6</v>
      </c>
      <c r="B16" s="65" t="s">
        <v>47</v>
      </c>
      <c r="C16" s="65">
        <v>2</v>
      </c>
      <c r="D16" s="65" t="s">
        <v>89</v>
      </c>
      <c r="E16" s="66" t="s">
        <v>86</v>
      </c>
      <c r="F16" s="65" t="s">
        <v>87</v>
      </c>
      <c r="G16" s="65" t="s">
        <v>76</v>
      </c>
      <c r="H16" s="210" t="s">
        <v>84</v>
      </c>
    </row>
    <row r="17" s="26" customFormat="1" ht="31" customHeight="1" spans="1:8">
      <c r="A17" s="211"/>
      <c r="B17" s="212" t="s">
        <v>463</v>
      </c>
      <c r="C17" s="213"/>
      <c r="D17" s="213"/>
      <c r="E17" s="213"/>
      <c r="F17" s="213"/>
      <c r="G17" s="213"/>
      <c r="H17" s="214"/>
    </row>
    <row r="18" s="26" customFormat="1" ht="80" customHeight="1" spans="1:16">
      <c r="A18" s="18" t="s">
        <v>464</v>
      </c>
      <c r="B18" s="18"/>
      <c r="C18" s="18"/>
      <c r="D18" s="18"/>
      <c r="E18" s="18"/>
      <c r="F18" s="18"/>
      <c r="G18" s="18"/>
      <c r="H18" s="18"/>
      <c r="I18" s="28"/>
      <c r="J18" s="28"/>
      <c r="K18" s="28"/>
      <c r="L18" s="28"/>
      <c r="M18" s="28"/>
      <c r="N18" s="28"/>
      <c r="O18" s="28"/>
      <c r="P18" s="28"/>
    </row>
    <row r="19" s="28" customFormat="1" ht="54" customHeight="1" spans="1:8">
      <c r="A19" s="215" t="s">
        <v>465</v>
      </c>
      <c r="B19" s="215"/>
      <c r="C19" s="215"/>
      <c r="D19" s="215"/>
      <c r="E19" s="215"/>
      <c r="F19" s="215"/>
      <c r="G19" s="215"/>
      <c r="H19" s="215"/>
    </row>
  </sheetData>
  <mergeCells count="18">
    <mergeCell ref="A1:H1"/>
    <mergeCell ref="A2:H2"/>
    <mergeCell ref="B5:H5"/>
    <mergeCell ref="B7:H7"/>
    <mergeCell ref="B9:H9"/>
    <mergeCell ref="B11:H11"/>
    <mergeCell ref="B13:H13"/>
    <mergeCell ref="B15:H15"/>
    <mergeCell ref="B17:H17"/>
    <mergeCell ref="A18:H18"/>
    <mergeCell ref="A19:H19"/>
    <mergeCell ref="A4:A5"/>
    <mergeCell ref="A6:A7"/>
    <mergeCell ref="A8:A9"/>
    <mergeCell ref="A10:A11"/>
    <mergeCell ref="A12:A13"/>
    <mergeCell ref="A14:A15"/>
    <mergeCell ref="A16:A17"/>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A4" sqref="$A4:$XFD4"/>
    </sheetView>
  </sheetViews>
  <sheetFormatPr defaultColWidth="9" defaultRowHeight="24.95" customHeight="1" outlineLevelCol="7"/>
  <cols>
    <col min="1" max="1" width="5.25" style="1" customWidth="1"/>
    <col min="2" max="2" width="18.25" style="1" customWidth="1"/>
    <col min="3" max="3" width="11.5" style="1" customWidth="1"/>
    <col min="4" max="4" width="7.375" style="1" customWidth="1"/>
    <col min="5" max="5" width="9.125" style="1" customWidth="1"/>
    <col min="6" max="6" width="10.875" style="1" customWidth="1"/>
    <col min="7" max="7" width="12.375" style="1" customWidth="1"/>
    <col min="8" max="8" width="15.625" style="1" customWidth="1"/>
    <col min="9" max="16384" width="9" style="1"/>
  </cols>
  <sheetData>
    <row r="1" s="1" customFormat="1" ht="66" customHeight="1" spans="1:8">
      <c r="A1" s="6" t="s">
        <v>95</v>
      </c>
      <c r="B1" s="6"/>
      <c r="C1" s="6"/>
      <c r="D1" s="6"/>
      <c r="E1" s="6"/>
      <c r="F1" s="6"/>
      <c r="G1" s="6"/>
      <c r="H1" s="6"/>
    </row>
    <row r="2" s="2" customFormat="1" ht="84.95" customHeight="1" spans="1:8">
      <c r="A2" s="7" t="s">
        <v>466</v>
      </c>
      <c r="B2" s="8"/>
      <c r="C2" s="8"/>
      <c r="D2" s="8"/>
      <c r="E2" s="8"/>
      <c r="F2" s="8"/>
      <c r="G2" s="8"/>
      <c r="H2" s="8"/>
    </row>
    <row r="3" s="3" customFormat="1" ht="30" customHeight="1" spans="1:8">
      <c r="A3" s="9" t="s">
        <v>8</v>
      </c>
      <c r="B3" s="9" t="s">
        <v>9</v>
      </c>
      <c r="C3" s="9" t="s">
        <v>10</v>
      </c>
      <c r="D3" s="9" t="s">
        <v>11</v>
      </c>
      <c r="E3" s="9" t="s">
        <v>12</v>
      </c>
      <c r="F3" s="9" t="s">
        <v>13</v>
      </c>
      <c r="G3" s="9" t="s">
        <v>14</v>
      </c>
      <c r="H3" s="9" t="s">
        <v>15</v>
      </c>
    </row>
    <row r="4" s="2" customFormat="1" ht="39" customHeight="1" spans="1:8">
      <c r="A4" s="18"/>
      <c r="B4" s="12"/>
      <c r="C4" s="12"/>
      <c r="D4" s="12"/>
      <c r="E4" s="12"/>
      <c r="F4" s="12"/>
      <c r="G4" s="12"/>
      <c r="H4" s="12"/>
    </row>
    <row r="5" s="2" customFormat="1" ht="30" customHeight="1" spans="1:8">
      <c r="A5" s="149">
        <v>2</v>
      </c>
      <c r="B5" s="9" t="s">
        <v>96</v>
      </c>
      <c r="C5" s="10">
        <v>3</v>
      </c>
      <c r="D5" s="10" t="s">
        <v>97</v>
      </c>
      <c r="E5" s="55" t="s">
        <v>97</v>
      </c>
      <c r="F5" s="10" t="s">
        <v>97</v>
      </c>
      <c r="G5" s="10" t="s">
        <v>76</v>
      </c>
      <c r="H5" s="10">
        <v>8</v>
      </c>
    </row>
    <row r="6" s="2" customFormat="1" ht="30" customHeight="1" spans="1:8">
      <c r="A6" s="10">
        <v>3</v>
      </c>
      <c r="B6" s="9" t="s">
        <v>98</v>
      </c>
      <c r="C6" s="10">
        <v>2</v>
      </c>
      <c r="D6" s="10" t="s">
        <v>97</v>
      </c>
      <c r="E6" s="55" t="s">
        <v>97</v>
      </c>
      <c r="F6" s="10" t="s">
        <v>97</v>
      </c>
      <c r="G6" s="10" t="s">
        <v>76</v>
      </c>
      <c r="H6" s="10">
        <v>8</v>
      </c>
    </row>
    <row r="7" s="2" customFormat="1" ht="30" customHeight="1" spans="1:8">
      <c r="A7" s="10">
        <v>4</v>
      </c>
      <c r="B7" s="17" t="s">
        <v>99</v>
      </c>
      <c r="C7" s="203">
        <v>2</v>
      </c>
      <c r="D7" s="10" t="s">
        <v>97</v>
      </c>
      <c r="E7" s="55" t="s">
        <v>97</v>
      </c>
      <c r="F7" s="10" t="s">
        <v>97</v>
      </c>
      <c r="G7" s="10" t="s">
        <v>76</v>
      </c>
      <c r="H7" s="10">
        <v>8</v>
      </c>
    </row>
    <row r="8" s="118" customFormat="1" ht="33.75" customHeight="1" spans="1:8">
      <c r="A8" s="149">
        <v>5</v>
      </c>
      <c r="B8" s="9" t="s">
        <v>2</v>
      </c>
      <c r="C8" s="10">
        <v>10</v>
      </c>
      <c r="D8" s="10" t="s">
        <v>97</v>
      </c>
      <c r="E8" s="55" t="s">
        <v>97</v>
      </c>
      <c r="F8" s="10" t="s">
        <v>97</v>
      </c>
      <c r="G8" s="10" t="s">
        <v>76</v>
      </c>
      <c r="H8" s="10">
        <v>8</v>
      </c>
    </row>
    <row r="9" s="2" customFormat="1" ht="69" customHeight="1" spans="1:8">
      <c r="A9" s="23" t="s">
        <v>101</v>
      </c>
      <c r="B9" s="24"/>
      <c r="C9" s="24"/>
      <c r="D9" s="24"/>
      <c r="E9" s="24"/>
      <c r="F9" s="24"/>
      <c r="G9" s="24"/>
      <c r="H9" s="24"/>
    </row>
    <row r="10" s="2" customFormat="1" ht="21" customHeight="1" spans="1:8">
      <c r="A10" s="25"/>
      <c r="B10" s="25"/>
      <c r="C10" s="25"/>
      <c r="D10" s="25"/>
      <c r="E10" s="25"/>
      <c r="F10" s="25"/>
      <c r="G10" s="25"/>
      <c r="H10" s="25"/>
    </row>
  </sheetData>
  <mergeCells count="5">
    <mergeCell ref="A1:H1"/>
    <mergeCell ref="A2:H2"/>
    <mergeCell ref="A4:H4"/>
    <mergeCell ref="A9:H9"/>
    <mergeCell ref="A10:H10"/>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topLeftCell="A4" workbookViewId="0">
      <selection activeCell="D13" sqref="D13"/>
    </sheetView>
  </sheetViews>
  <sheetFormatPr defaultColWidth="9" defaultRowHeight="25" customHeight="1" outlineLevelCol="7"/>
  <cols>
    <col min="1" max="1" width="5.26666666666667" style="1" customWidth="1"/>
    <col min="2" max="2" width="15.2666666666667" style="1" customWidth="1"/>
    <col min="3" max="3" width="11.45" style="1" customWidth="1"/>
    <col min="4" max="4" width="7.36666666666667" style="1" customWidth="1"/>
    <col min="5" max="5" width="9.09166666666667" style="1" customWidth="1"/>
    <col min="6" max="6" width="10.9083333333333" style="1" customWidth="1"/>
    <col min="7" max="7" width="12.3666666666667" style="1" customWidth="1"/>
    <col min="8" max="8" width="15.6333333333333" style="1" customWidth="1"/>
    <col min="9" max="16384" width="9" style="1"/>
  </cols>
  <sheetData>
    <row r="1" s="1" customFormat="1" ht="66" customHeight="1" spans="1:8">
      <c r="A1" s="6" t="s">
        <v>102</v>
      </c>
      <c r="B1" s="6"/>
      <c r="C1" s="6"/>
      <c r="D1" s="6"/>
      <c r="E1" s="6"/>
      <c r="F1" s="6"/>
      <c r="G1" s="6"/>
      <c r="H1" s="6"/>
    </row>
    <row r="2" s="2" customFormat="1" ht="130.5" customHeight="1" spans="1:8">
      <c r="A2" s="23"/>
      <c r="B2" s="24"/>
      <c r="C2" s="24"/>
      <c r="D2" s="24"/>
      <c r="E2" s="24"/>
      <c r="F2" s="24"/>
      <c r="G2" s="24"/>
      <c r="H2" s="24"/>
    </row>
    <row r="3" s="3" customFormat="1" ht="30" customHeight="1" spans="1:8">
      <c r="A3" s="9" t="s">
        <v>8</v>
      </c>
      <c r="B3" s="9" t="s">
        <v>9</v>
      </c>
      <c r="C3" s="9" t="s">
        <v>10</v>
      </c>
      <c r="D3" s="9" t="s">
        <v>11</v>
      </c>
      <c r="E3" s="9" t="s">
        <v>12</v>
      </c>
      <c r="F3" s="9" t="s">
        <v>13</v>
      </c>
      <c r="G3" s="9" t="s">
        <v>14</v>
      </c>
      <c r="H3" s="9" t="s">
        <v>15</v>
      </c>
    </row>
    <row r="4" s="2" customFormat="1" ht="30" customHeight="1" spans="1:8">
      <c r="A4" s="10">
        <v>1</v>
      </c>
      <c r="B4" s="94" t="s">
        <v>103</v>
      </c>
      <c r="C4" s="10">
        <v>630</v>
      </c>
      <c r="D4" s="10" t="s">
        <v>97</v>
      </c>
      <c r="E4" s="55" t="s">
        <v>86</v>
      </c>
      <c r="F4" s="10" t="s">
        <v>17</v>
      </c>
      <c r="G4" s="10" t="s">
        <v>104</v>
      </c>
      <c r="H4" s="10" t="s">
        <v>105</v>
      </c>
    </row>
    <row r="5" s="2" customFormat="1" ht="30" customHeight="1" spans="1:8">
      <c r="A5" s="10">
        <v>2</v>
      </c>
      <c r="B5" s="94" t="s">
        <v>106</v>
      </c>
      <c r="C5" s="10">
        <v>50</v>
      </c>
      <c r="D5" s="10" t="s">
        <v>97</v>
      </c>
      <c r="E5" s="55" t="s">
        <v>86</v>
      </c>
      <c r="F5" s="10" t="s">
        <v>17</v>
      </c>
      <c r="G5" s="10" t="s">
        <v>107</v>
      </c>
      <c r="H5" s="10" t="s">
        <v>105</v>
      </c>
    </row>
    <row r="6" s="2" customFormat="1" ht="30" customHeight="1" spans="1:8">
      <c r="A6" s="10">
        <v>3</v>
      </c>
      <c r="B6" s="94" t="s">
        <v>108</v>
      </c>
      <c r="C6" s="10">
        <v>100</v>
      </c>
      <c r="D6" s="10" t="s">
        <v>97</v>
      </c>
      <c r="E6" s="55" t="s">
        <v>86</v>
      </c>
      <c r="F6" s="10" t="s">
        <v>17</v>
      </c>
      <c r="G6" s="10" t="s">
        <v>109</v>
      </c>
      <c r="H6" s="10" t="s">
        <v>105</v>
      </c>
    </row>
    <row r="7" s="2" customFormat="1" ht="30" customHeight="1" spans="1:8">
      <c r="A7" s="10">
        <v>4</v>
      </c>
      <c r="B7" s="94" t="s">
        <v>110</v>
      </c>
      <c r="C7" s="10">
        <v>130</v>
      </c>
      <c r="D7" s="10" t="s">
        <v>97</v>
      </c>
      <c r="E7" s="55" t="s">
        <v>86</v>
      </c>
      <c r="F7" s="10" t="s">
        <v>17</v>
      </c>
      <c r="G7" s="10" t="s">
        <v>111</v>
      </c>
      <c r="H7" s="10" t="s">
        <v>105</v>
      </c>
    </row>
    <row r="8" s="2" customFormat="1" ht="30" customHeight="1" spans="1:8">
      <c r="A8" s="10">
        <v>5</v>
      </c>
      <c r="B8" s="94" t="s">
        <v>112</v>
      </c>
      <c r="C8" s="10">
        <v>10</v>
      </c>
      <c r="D8" s="10" t="s">
        <v>97</v>
      </c>
      <c r="E8" s="55" t="s">
        <v>86</v>
      </c>
      <c r="F8" s="10" t="s">
        <v>17</v>
      </c>
      <c r="G8" s="10" t="s">
        <v>113</v>
      </c>
      <c r="H8" s="10" t="s">
        <v>105</v>
      </c>
    </row>
    <row r="9" s="2" customFormat="1" ht="30" customHeight="1" spans="1:8">
      <c r="A9" s="10">
        <v>6</v>
      </c>
      <c r="B9" s="94" t="s">
        <v>114</v>
      </c>
      <c r="C9" s="10">
        <v>20</v>
      </c>
      <c r="D9" s="10" t="s">
        <v>97</v>
      </c>
      <c r="E9" s="55" t="s">
        <v>86</v>
      </c>
      <c r="F9" s="10" t="s">
        <v>17</v>
      </c>
      <c r="G9" s="10" t="s">
        <v>113</v>
      </c>
      <c r="H9" s="10" t="s">
        <v>105</v>
      </c>
    </row>
    <row r="10" s="2" customFormat="1" ht="30" customHeight="1" spans="1:8">
      <c r="A10" s="12"/>
      <c r="B10" s="12"/>
      <c r="C10" s="12"/>
      <c r="D10" s="12"/>
      <c r="E10" s="12"/>
      <c r="F10" s="12"/>
      <c r="G10" s="12"/>
      <c r="H10" s="12"/>
    </row>
    <row r="11" s="2" customFormat="1" ht="69" customHeight="1" spans="1:8">
      <c r="A11" s="23" t="s">
        <v>467</v>
      </c>
      <c r="B11" s="24"/>
      <c r="C11" s="24"/>
      <c r="D11" s="24"/>
      <c r="E11" s="24"/>
      <c r="F11" s="24"/>
      <c r="G11" s="24"/>
      <c r="H11" s="24"/>
    </row>
    <row r="12" s="2" customFormat="1" ht="21" customHeight="1" spans="1:8">
      <c r="A12" s="25"/>
      <c r="B12" s="25"/>
      <c r="C12" s="25"/>
      <c r="D12" s="25"/>
      <c r="E12" s="25"/>
      <c r="F12" s="25"/>
      <c r="G12" s="25"/>
      <c r="H12" s="25"/>
    </row>
  </sheetData>
  <mergeCells count="5">
    <mergeCell ref="A1:H1"/>
    <mergeCell ref="A2:H2"/>
    <mergeCell ref="A10:H10"/>
    <mergeCell ref="A11:H11"/>
    <mergeCell ref="A12:H12"/>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2"/>
  <sheetViews>
    <sheetView topLeftCell="A40" workbookViewId="0">
      <selection activeCell="G54" sqref="G54"/>
    </sheetView>
  </sheetViews>
  <sheetFormatPr defaultColWidth="9" defaultRowHeight="25" customHeight="1" outlineLevelCol="7"/>
  <cols>
    <col min="1" max="1" width="5.25" style="1" customWidth="1"/>
    <col min="2" max="2" width="15.5" style="1" customWidth="1"/>
    <col min="3" max="3" width="6.125" style="1" customWidth="1"/>
    <col min="4" max="4" width="7.375" style="1" customWidth="1"/>
    <col min="5" max="5" width="9.125" style="1" customWidth="1"/>
    <col min="6" max="6" width="10.875" style="1" customWidth="1"/>
    <col min="7" max="7" width="16.25" style="1" customWidth="1"/>
    <col min="8" max="8" width="13.5" style="1" customWidth="1"/>
    <col min="9" max="16384" width="9" style="1"/>
  </cols>
  <sheetData>
    <row r="1" ht="47" customHeight="1" spans="1:8">
      <c r="A1" s="183" t="s">
        <v>8</v>
      </c>
      <c r="B1" s="184" t="s">
        <v>9</v>
      </c>
      <c r="C1" s="184" t="s">
        <v>10</v>
      </c>
      <c r="D1" s="184" t="s">
        <v>11</v>
      </c>
      <c r="E1" s="184" t="s">
        <v>12</v>
      </c>
      <c r="F1" s="184" t="s">
        <v>13</v>
      </c>
      <c r="G1" s="184" t="s">
        <v>14</v>
      </c>
      <c r="H1" s="184" t="s">
        <v>15</v>
      </c>
    </row>
    <row r="2" customHeight="1" spans="1:8">
      <c r="A2" s="185">
        <v>1</v>
      </c>
      <c r="B2" s="186" t="s">
        <v>117</v>
      </c>
      <c r="C2" s="186">
        <v>3</v>
      </c>
      <c r="D2" s="186" t="s">
        <v>48</v>
      </c>
      <c r="E2" s="186" t="s">
        <v>118</v>
      </c>
      <c r="F2" s="186" t="s">
        <v>19</v>
      </c>
      <c r="G2" s="186" t="s">
        <v>119</v>
      </c>
      <c r="H2" s="186" t="s">
        <v>120</v>
      </c>
    </row>
    <row r="3" ht="47.75" customHeight="1" spans="1:8">
      <c r="A3" s="187" t="s">
        <v>468</v>
      </c>
      <c r="B3" s="187"/>
      <c r="C3" s="187"/>
      <c r="D3" s="187"/>
      <c r="E3" s="187"/>
      <c r="F3" s="187"/>
      <c r="G3" s="187"/>
      <c r="H3" s="187"/>
    </row>
    <row r="4" s="163" customFormat="1" ht="31" customHeight="1" spans="1:8">
      <c r="A4" s="185">
        <v>2</v>
      </c>
      <c r="B4" s="188" t="s">
        <v>121</v>
      </c>
      <c r="C4" s="188">
        <v>4</v>
      </c>
      <c r="D4" s="188" t="s">
        <v>48</v>
      </c>
      <c r="E4" s="188" t="s">
        <v>118</v>
      </c>
      <c r="F4" s="188" t="s">
        <v>19</v>
      </c>
      <c r="G4" s="188" t="s">
        <v>122</v>
      </c>
      <c r="H4" s="188" t="s">
        <v>120</v>
      </c>
    </row>
    <row r="5" s="163" customFormat="1" ht="85.75" customHeight="1" spans="1:8">
      <c r="A5" s="187" t="s">
        <v>469</v>
      </c>
      <c r="B5" s="187"/>
      <c r="C5" s="187"/>
      <c r="D5" s="187"/>
      <c r="E5" s="187"/>
      <c r="F5" s="187"/>
      <c r="G5" s="187"/>
      <c r="H5" s="187"/>
    </row>
    <row r="6" s="164" customFormat="1" ht="30.75" customHeight="1" spans="1:8">
      <c r="A6" s="185">
        <v>3</v>
      </c>
      <c r="B6" s="188" t="s">
        <v>123</v>
      </c>
      <c r="C6" s="188">
        <v>2</v>
      </c>
      <c r="D6" s="188" t="s">
        <v>17</v>
      </c>
      <c r="E6" s="188" t="s">
        <v>124</v>
      </c>
      <c r="F6" s="188" t="s">
        <v>19</v>
      </c>
      <c r="G6" s="189" t="s">
        <v>125</v>
      </c>
      <c r="H6" s="188" t="s">
        <v>120</v>
      </c>
    </row>
    <row r="7" s="165" customFormat="1" ht="30.75" customHeight="1" spans="1:8">
      <c r="A7" s="187" t="s">
        <v>470</v>
      </c>
      <c r="B7" s="187"/>
      <c r="C7" s="187"/>
      <c r="D7" s="187"/>
      <c r="E7" s="187"/>
      <c r="F7" s="187"/>
      <c r="G7" s="187"/>
      <c r="H7" s="187"/>
    </row>
    <row r="8" s="165" customFormat="1" ht="30.75" customHeight="1" spans="1:8">
      <c r="A8" s="185">
        <v>4</v>
      </c>
      <c r="B8" s="188" t="s">
        <v>126</v>
      </c>
      <c r="C8" s="188">
        <v>2</v>
      </c>
      <c r="D8" s="188" t="s">
        <v>48</v>
      </c>
      <c r="E8" s="188" t="s">
        <v>127</v>
      </c>
      <c r="F8" s="188" t="s">
        <v>19</v>
      </c>
      <c r="G8" s="188" t="s">
        <v>128</v>
      </c>
      <c r="H8" s="188" t="s">
        <v>120</v>
      </c>
    </row>
    <row r="9" s="165" customFormat="1" ht="30.75" customHeight="1" spans="1:8">
      <c r="A9" s="187" t="s">
        <v>471</v>
      </c>
      <c r="B9" s="187"/>
      <c r="C9" s="187"/>
      <c r="D9" s="187"/>
      <c r="E9" s="187"/>
      <c r="F9" s="187"/>
      <c r="G9" s="187"/>
      <c r="H9" s="187"/>
    </row>
    <row r="10" s="165" customFormat="1" ht="30.75" customHeight="1" spans="1:8">
      <c r="A10" s="185">
        <v>5</v>
      </c>
      <c r="B10" s="190" t="s">
        <v>129</v>
      </c>
      <c r="C10" s="188">
        <v>5</v>
      </c>
      <c r="D10" s="188" t="s">
        <v>17</v>
      </c>
      <c r="E10" s="188" t="s">
        <v>118</v>
      </c>
      <c r="F10" s="188" t="s">
        <v>118</v>
      </c>
      <c r="G10" s="188" t="s">
        <v>128</v>
      </c>
      <c r="H10" s="188" t="s">
        <v>120</v>
      </c>
    </row>
    <row r="11" s="165" customFormat="1" ht="30.75" customHeight="1" spans="1:8">
      <c r="A11" s="187" t="s">
        <v>472</v>
      </c>
      <c r="B11" s="187"/>
      <c r="C11" s="187"/>
      <c r="D11" s="187"/>
      <c r="E11" s="187"/>
      <c r="F11" s="187"/>
      <c r="G11" s="187"/>
      <c r="H11" s="187"/>
    </row>
    <row r="12" s="165" customFormat="1" ht="30.75" customHeight="1" spans="1:8">
      <c r="A12" s="185">
        <v>6</v>
      </c>
      <c r="B12" s="191" t="s">
        <v>130</v>
      </c>
      <c r="C12" s="188">
        <v>5</v>
      </c>
      <c r="D12" s="188" t="s">
        <v>48</v>
      </c>
      <c r="E12" s="188" t="s">
        <v>118</v>
      </c>
      <c r="F12" s="188" t="s">
        <v>73</v>
      </c>
      <c r="G12" s="188" t="s">
        <v>113</v>
      </c>
      <c r="H12" s="188" t="s">
        <v>120</v>
      </c>
    </row>
    <row r="13" s="165" customFormat="1" ht="30.75" customHeight="1" spans="1:8">
      <c r="A13" s="187" t="s">
        <v>473</v>
      </c>
      <c r="B13" s="187"/>
      <c r="C13" s="187"/>
      <c r="D13" s="187"/>
      <c r="E13" s="187"/>
      <c r="F13" s="187"/>
      <c r="G13" s="187"/>
      <c r="H13" s="187"/>
    </row>
    <row r="14" s="165" customFormat="1" ht="30.75" customHeight="1" spans="1:8">
      <c r="A14" s="185">
        <v>7</v>
      </c>
      <c r="B14" s="192" t="s">
        <v>131</v>
      </c>
      <c r="C14" s="188">
        <v>3</v>
      </c>
      <c r="D14" s="188" t="s">
        <v>48</v>
      </c>
      <c r="E14" s="188" t="s">
        <v>118</v>
      </c>
      <c r="F14" s="188" t="s">
        <v>73</v>
      </c>
      <c r="G14" s="188" t="s">
        <v>132</v>
      </c>
      <c r="H14" s="188" t="s">
        <v>118</v>
      </c>
    </row>
    <row r="15" s="165" customFormat="1" ht="30" customHeight="1" spans="1:8">
      <c r="A15" s="193" t="s">
        <v>474</v>
      </c>
      <c r="B15" s="194"/>
      <c r="C15" s="194"/>
      <c r="D15" s="194"/>
      <c r="E15" s="194"/>
      <c r="F15" s="194"/>
      <c r="G15" s="194"/>
      <c r="H15" s="195"/>
    </row>
    <row r="16" s="166" customFormat="1" ht="31.5" customHeight="1" spans="1:8">
      <c r="A16" s="196" t="s">
        <v>475</v>
      </c>
      <c r="B16" s="197"/>
      <c r="C16" s="197"/>
      <c r="D16" s="197"/>
      <c r="E16" s="197"/>
      <c r="F16" s="197"/>
      <c r="G16" s="197"/>
      <c r="H16" s="198"/>
    </row>
    <row r="17" s="165" customFormat="1" ht="30" customHeight="1" spans="1:8">
      <c r="A17" s="185">
        <v>8</v>
      </c>
      <c r="B17" s="199" t="s">
        <v>133</v>
      </c>
      <c r="C17" s="188">
        <v>2</v>
      </c>
      <c r="D17" s="188" t="s">
        <v>48</v>
      </c>
      <c r="E17" s="188" t="s">
        <v>127</v>
      </c>
      <c r="F17" s="188" t="s">
        <v>28</v>
      </c>
      <c r="G17" s="188" t="s">
        <v>134</v>
      </c>
      <c r="H17" s="188" t="s">
        <v>120</v>
      </c>
    </row>
    <row r="18" s="166" customFormat="1" ht="31.5" customHeight="1" spans="1:8">
      <c r="A18" s="187" t="s">
        <v>476</v>
      </c>
      <c r="B18" s="187"/>
      <c r="C18" s="187"/>
      <c r="D18" s="187"/>
      <c r="E18" s="187"/>
      <c r="F18" s="187"/>
      <c r="G18" s="187"/>
      <c r="H18" s="187"/>
    </row>
    <row r="19" s="165" customFormat="1" ht="30" customHeight="1" spans="1:8">
      <c r="A19" s="185">
        <v>9</v>
      </c>
      <c r="B19" s="190" t="s">
        <v>135</v>
      </c>
      <c r="C19" s="188">
        <v>1</v>
      </c>
      <c r="D19" s="188" t="s">
        <v>48</v>
      </c>
      <c r="E19" s="188" t="s">
        <v>127</v>
      </c>
      <c r="F19" s="188" t="s">
        <v>28</v>
      </c>
      <c r="G19" s="188" t="s">
        <v>136</v>
      </c>
      <c r="H19" s="188" t="s">
        <v>120</v>
      </c>
    </row>
    <row r="20" s="166" customFormat="1" ht="31.5" customHeight="1" spans="1:8">
      <c r="A20" s="187" t="s">
        <v>477</v>
      </c>
      <c r="B20" s="187"/>
      <c r="C20" s="187"/>
      <c r="D20" s="187"/>
      <c r="E20" s="187"/>
      <c r="F20" s="187"/>
      <c r="G20" s="187"/>
      <c r="H20" s="187"/>
    </row>
    <row r="21" s="165" customFormat="1" ht="30" customHeight="1" spans="1:8">
      <c r="A21" s="185">
        <v>10</v>
      </c>
      <c r="B21" s="200" t="s">
        <v>137</v>
      </c>
      <c r="C21" s="188">
        <v>2</v>
      </c>
      <c r="D21" s="188" t="s">
        <v>17</v>
      </c>
      <c r="E21" s="188" t="s">
        <v>138</v>
      </c>
      <c r="F21" s="188" t="s">
        <v>118</v>
      </c>
      <c r="G21" s="188">
        <v>2500</v>
      </c>
      <c r="H21" s="188" t="s">
        <v>120</v>
      </c>
    </row>
    <row r="22" s="166" customFormat="1" ht="31.5" customHeight="1" spans="1:8">
      <c r="A22" s="187" t="s">
        <v>478</v>
      </c>
      <c r="B22" s="187"/>
      <c r="C22" s="187"/>
      <c r="D22" s="187"/>
      <c r="E22" s="187"/>
      <c r="F22" s="187"/>
      <c r="G22" s="187"/>
      <c r="H22" s="187"/>
    </row>
    <row r="23" s="165" customFormat="1" ht="30" customHeight="1" spans="1:8">
      <c r="A23" s="185">
        <v>11</v>
      </c>
      <c r="B23" s="200" t="s">
        <v>2</v>
      </c>
      <c r="C23" s="188">
        <v>15</v>
      </c>
      <c r="D23" s="188" t="s">
        <v>17</v>
      </c>
      <c r="E23" s="188" t="s">
        <v>139</v>
      </c>
      <c r="F23" s="188" t="s">
        <v>118</v>
      </c>
      <c r="G23" s="188" t="s">
        <v>140</v>
      </c>
      <c r="H23" s="188" t="s">
        <v>120</v>
      </c>
    </row>
    <row r="24" s="166" customFormat="1" ht="30.75" customHeight="1" spans="1:8">
      <c r="A24" s="187" t="s">
        <v>479</v>
      </c>
      <c r="B24" s="187"/>
      <c r="C24" s="187"/>
      <c r="D24" s="187"/>
      <c r="E24" s="187"/>
      <c r="F24" s="187"/>
      <c r="G24" s="187"/>
      <c r="H24" s="187"/>
    </row>
    <row r="25" s="165" customFormat="1" ht="30" customHeight="1" spans="1:8">
      <c r="A25" s="185">
        <v>12</v>
      </c>
      <c r="B25" s="201" t="s">
        <v>141</v>
      </c>
      <c r="C25" s="188">
        <v>2</v>
      </c>
      <c r="D25" s="188" t="s">
        <v>48</v>
      </c>
      <c r="E25" s="188" t="s">
        <v>127</v>
      </c>
      <c r="F25" s="188" t="s">
        <v>19</v>
      </c>
      <c r="G25" s="188" t="s">
        <v>90</v>
      </c>
      <c r="H25" s="188" t="s">
        <v>120</v>
      </c>
    </row>
    <row r="26" s="166" customFormat="1" ht="30.75" customHeight="1" spans="1:8">
      <c r="A26" s="187" t="s">
        <v>480</v>
      </c>
      <c r="B26" s="187"/>
      <c r="C26" s="187"/>
      <c r="D26" s="187"/>
      <c r="E26" s="187"/>
      <c r="F26" s="187"/>
      <c r="G26" s="187"/>
      <c r="H26" s="187"/>
    </row>
    <row r="27" s="165" customFormat="1" ht="30" customHeight="1" spans="1:8">
      <c r="A27" s="185">
        <v>13</v>
      </c>
      <c r="B27" s="188" t="s">
        <v>142</v>
      </c>
      <c r="C27" s="188">
        <v>1</v>
      </c>
      <c r="D27" s="188" t="s">
        <v>48</v>
      </c>
      <c r="E27" s="188" t="s">
        <v>118</v>
      </c>
      <c r="F27" s="188" t="s">
        <v>19</v>
      </c>
      <c r="G27" s="188" t="s">
        <v>90</v>
      </c>
      <c r="H27" s="188" t="s">
        <v>120</v>
      </c>
    </row>
    <row r="28" s="166" customFormat="1" ht="30.75" customHeight="1" spans="1:8">
      <c r="A28" s="187" t="s">
        <v>481</v>
      </c>
      <c r="B28" s="187"/>
      <c r="C28" s="187"/>
      <c r="D28" s="187"/>
      <c r="E28" s="187"/>
      <c r="F28" s="187"/>
      <c r="G28" s="187"/>
      <c r="H28" s="187"/>
    </row>
    <row r="29" s="165" customFormat="1" ht="30" customHeight="1" spans="1:8">
      <c r="A29" s="185">
        <v>14</v>
      </c>
      <c r="B29" s="188" t="s">
        <v>143</v>
      </c>
      <c r="C29" s="188">
        <v>2</v>
      </c>
      <c r="D29" s="188" t="s">
        <v>48</v>
      </c>
      <c r="E29" s="188" t="s">
        <v>127</v>
      </c>
      <c r="F29" s="190" t="s">
        <v>73</v>
      </c>
      <c r="G29" s="188" t="s">
        <v>144</v>
      </c>
      <c r="H29" s="188" t="s">
        <v>120</v>
      </c>
    </row>
    <row r="30" s="166" customFormat="1" ht="30.75" customHeight="1" spans="1:8">
      <c r="A30" s="187"/>
      <c r="B30" s="187"/>
      <c r="C30" s="187"/>
      <c r="D30" s="187"/>
      <c r="E30" s="187"/>
      <c r="F30" s="187"/>
      <c r="G30" s="187"/>
      <c r="H30" s="187"/>
    </row>
    <row r="31" s="165" customFormat="1" ht="45" customHeight="1" spans="1:8">
      <c r="A31" s="185">
        <v>15</v>
      </c>
      <c r="B31" s="188" t="s">
        <v>145</v>
      </c>
      <c r="C31" s="188">
        <v>2</v>
      </c>
      <c r="D31" s="188" t="s">
        <v>48</v>
      </c>
      <c r="E31" s="188" t="s">
        <v>127</v>
      </c>
      <c r="F31" s="188" t="s">
        <v>73</v>
      </c>
      <c r="G31" s="188" t="s">
        <v>146</v>
      </c>
      <c r="H31" s="188" t="s">
        <v>120</v>
      </c>
    </row>
    <row r="32" s="166" customFormat="1" ht="30.75" customHeight="1" spans="1:8">
      <c r="A32" s="187"/>
      <c r="B32" s="187"/>
      <c r="C32" s="187"/>
      <c r="D32" s="187"/>
      <c r="E32" s="187"/>
      <c r="F32" s="187"/>
      <c r="G32" s="187"/>
      <c r="H32" s="187"/>
    </row>
    <row r="33" s="165" customFormat="1" ht="132" customHeight="1" spans="1:8">
      <c r="A33" s="185">
        <v>16</v>
      </c>
      <c r="B33" s="188" t="s">
        <v>147</v>
      </c>
      <c r="C33" s="188">
        <v>2</v>
      </c>
      <c r="D33" s="188" t="s">
        <v>48</v>
      </c>
      <c r="E33" s="188" t="s">
        <v>127</v>
      </c>
      <c r="F33" s="188" t="s">
        <v>73</v>
      </c>
      <c r="G33" s="188" t="s">
        <v>146</v>
      </c>
      <c r="H33" s="188" t="s">
        <v>120</v>
      </c>
    </row>
    <row r="34" s="163" customFormat="1" ht="54.75" customHeight="1" spans="1:8">
      <c r="A34" s="187"/>
      <c r="B34" s="187"/>
      <c r="C34" s="187"/>
      <c r="D34" s="187"/>
      <c r="E34" s="187"/>
      <c r="F34" s="187"/>
      <c r="G34" s="187"/>
      <c r="H34" s="187"/>
    </row>
    <row r="35" s="2" customFormat="1" ht="21" customHeight="1" spans="1:8">
      <c r="A35" s="185">
        <v>17</v>
      </c>
      <c r="B35" s="188" t="s">
        <v>148</v>
      </c>
      <c r="C35" s="188">
        <v>2</v>
      </c>
      <c r="D35" s="188" t="s">
        <v>48</v>
      </c>
      <c r="E35" s="188" t="s">
        <v>127</v>
      </c>
      <c r="F35" s="188" t="s">
        <v>73</v>
      </c>
      <c r="G35" s="188" t="s">
        <v>144</v>
      </c>
      <c r="H35" s="188" t="s">
        <v>120</v>
      </c>
    </row>
    <row r="36" ht="25.75" customHeight="1" spans="1:8">
      <c r="A36" s="187"/>
      <c r="B36" s="187"/>
      <c r="C36" s="187"/>
      <c r="D36" s="187"/>
      <c r="E36" s="187"/>
      <c r="F36" s="187"/>
      <c r="G36" s="187"/>
      <c r="H36" s="187"/>
    </row>
    <row r="37" customHeight="1" spans="1:8">
      <c r="A37" s="185">
        <v>18</v>
      </c>
      <c r="B37" s="188" t="s">
        <v>149</v>
      </c>
      <c r="C37" s="188">
        <v>4</v>
      </c>
      <c r="D37" s="188" t="s">
        <v>48</v>
      </c>
      <c r="E37" s="188" t="s">
        <v>127</v>
      </c>
      <c r="F37" s="188" t="s">
        <v>19</v>
      </c>
      <c r="G37" s="188" t="s">
        <v>146</v>
      </c>
      <c r="H37" s="188" t="s">
        <v>120</v>
      </c>
    </row>
    <row r="38" ht="25.75" customHeight="1" spans="1:8">
      <c r="A38" s="187"/>
      <c r="B38" s="187"/>
      <c r="C38" s="187"/>
      <c r="D38" s="187"/>
      <c r="E38" s="187"/>
      <c r="F38" s="187"/>
      <c r="G38" s="187"/>
      <c r="H38" s="187"/>
    </row>
    <row r="39" customHeight="1" spans="1:8">
      <c r="A39" s="185">
        <v>19</v>
      </c>
      <c r="B39" s="188" t="s">
        <v>150</v>
      </c>
      <c r="C39" s="188">
        <v>2</v>
      </c>
      <c r="D39" s="188" t="s">
        <v>48</v>
      </c>
      <c r="E39" s="188" t="s">
        <v>127</v>
      </c>
      <c r="F39" s="188" t="s">
        <v>73</v>
      </c>
      <c r="G39" s="188" t="s">
        <v>146</v>
      </c>
      <c r="H39" s="188" t="s">
        <v>120</v>
      </c>
    </row>
    <row r="40" ht="25.75" customHeight="1" spans="1:8">
      <c r="A40" s="187"/>
      <c r="B40" s="187"/>
      <c r="C40" s="187"/>
      <c r="D40" s="187"/>
      <c r="E40" s="187"/>
      <c r="F40" s="187"/>
      <c r="G40" s="187"/>
      <c r="H40" s="187"/>
    </row>
    <row r="41" customHeight="1" spans="1:8">
      <c r="A41" s="185">
        <v>20</v>
      </c>
      <c r="B41" s="200" t="s">
        <v>151</v>
      </c>
      <c r="C41" s="188">
        <v>2</v>
      </c>
      <c r="D41" s="188" t="s">
        <v>48</v>
      </c>
      <c r="E41" s="188" t="s">
        <v>127</v>
      </c>
      <c r="F41" s="188" t="s">
        <v>73</v>
      </c>
      <c r="G41" s="188" t="s">
        <v>146</v>
      </c>
      <c r="H41" s="188" t="s">
        <v>120</v>
      </c>
    </row>
    <row r="42" ht="25.75" customHeight="1" spans="1:8">
      <c r="A42" s="187"/>
      <c r="B42" s="187"/>
      <c r="C42" s="187"/>
      <c r="D42" s="187"/>
      <c r="E42" s="187"/>
      <c r="F42" s="187"/>
      <c r="G42" s="187"/>
      <c r="H42" s="187"/>
    </row>
    <row r="43" customHeight="1" spans="1:8">
      <c r="A43" s="185">
        <v>21</v>
      </c>
      <c r="B43" s="188" t="s">
        <v>152</v>
      </c>
      <c r="C43" s="188">
        <v>2</v>
      </c>
      <c r="D43" s="188" t="s">
        <v>48</v>
      </c>
      <c r="E43" s="188" t="s">
        <v>127</v>
      </c>
      <c r="F43" s="188" t="s">
        <v>73</v>
      </c>
      <c r="G43" s="188" t="s">
        <v>146</v>
      </c>
      <c r="H43" s="188" t="s">
        <v>120</v>
      </c>
    </row>
    <row r="44" ht="25.75" customHeight="1" spans="1:8">
      <c r="A44" s="187"/>
      <c r="B44" s="187"/>
      <c r="C44" s="187"/>
      <c r="D44" s="187"/>
      <c r="E44" s="187"/>
      <c r="F44" s="187"/>
      <c r="G44" s="187"/>
      <c r="H44" s="187"/>
    </row>
    <row r="45" customHeight="1" spans="1:8">
      <c r="A45" s="185">
        <v>22</v>
      </c>
      <c r="B45" s="188" t="s">
        <v>153</v>
      </c>
      <c r="C45" s="188">
        <v>2</v>
      </c>
      <c r="D45" s="188" t="s">
        <v>17</v>
      </c>
      <c r="E45" s="188" t="s">
        <v>127</v>
      </c>
      <c r="F45" s="188" t="s">
        <v>73</v>
      </c>
      <c r="G45" s="188" t="s">
        <v>146</v>
      </c>
      <c r="H45" s="188" t="s">
        <v>120</v>
      </c>
    </row>
    <row r="46" ht="25.75" customHeight="1" spans="1:8">
      <c r="A46" s="187"/>
      <c r="B46" s="187"/>
      <c r="C46" s="187"/>
      <c r="D46" s="187"/>
      <c r="E46" s="187"/>
      <c r="F46" s="187"/>
      <c r="G46" s="187"/>
      <c r="H46" s="187"/>
    </row>
    <row r="47" customHeight="1" spans="1:8">
      <c r="A47" s="185">
        <v>23</v>
      </c>
      <c r="B47" s="188" t="s">
        <v>154</v>
      </c>
      <c r="C47" s="188">
        <v>2</v>
      </c>
      <c r="D47" s="188" t="s">
        <v>17</v>
      </c>
      <c r="E47" s="188" t="s">
        <v>127</v>
      </c>
      <c r="F47" s="188" t="s">
        <v>73</v>
      </c>
      <c r="G47" s="188" t="s">
        <v>146</v>
      </c>
      <c r="H47" s="188" t="s">
        <v>120</v>
      </c>
    </row>
    <row r="48" ht="25.75" customHeight="1" spans="1:8">
      <c r="A48" s="187"/>
      <c r="B48" s="187"/>
      <c r="C48" s="187"/>
      <c r="D48" s="187"/>
      <c r="E48" s="187"/>
      <c r="F48" s="187"/>
      <c r="G48" s="187"/>
      <c r="H48" s="187"/>
    </row>
    <row r="49" customHeight="1" spans="1:8">
      <c r="A49" s="185">
        <v>24</v>
      </c>
      <c r="B49" s="188" t="s">
        <v>155</v>
      </c>
      <c r="C49" s="188">
        <v>2</v>
      </c>
      <c r="D49" s="188" t="s">
        <v>17</v>
      </c>
      <c r="E49" s="188" t="s">
        <v>127</v>
      </c>
      <c r="F49" s="188" t="s">
        <v>73</v>
      </c>
      <c r="G49" s="188" t="s">
        <v>146</v>
      </c>
      <c r="H49" s="188" t="s">
        <v>120</v>
      </c>
    </row>
    <row r="50" ht="25.75" customHeight="1" spans="1:8">
      <c r="A50" s="187"/>
      <c r="B50" s="187"/>
      <c r="C50" s="187"/>
      <c r="D50" s="187"/>
      <c r="E50" s="187"/>
      <c r="F50" s="187"/>
      <c r="G50" s="187"/>
      <c r="H50" s="187"/>
    </row>
    <row r="51" customHeight="1" spans="1:8">
      <c r="A51" s="185">
        <v>25</v>
      </c>
      <c r="B51" s="188" t="s">
        <v>156</v>
      </c>
      <c r="C51" s="188">
        <v>5</v>
      </c>
      <c r="D51" s="188" t="s">
        <v>17</v>
      </c>
      <c r="E51" s="188" t="s">
        <v>127</v>
      </c>
      <c r="F51" s="188" t="s">
        <v>73</v>
      </c>
      <c r="G51" s="188" t="s">
        <v>157</v>
      </c>
      <c r="H51" s="188" t="s">
        <v>120</v>
      </c>
    </row>
    <row r="52" ht="25.75" customHeight="1" spans="1:8">
      <c r="A52" s="202"/>
      <c r="B52" s="202"/>
      <c r="C52" s="202"/>
      <c r="D52" s="202"/>
      <c r="E52" s="202"/>
      <c r="F52" s="202"/>
      <c r="G52" s="202"/>
      <c r="H52" s="202"/>
    </row>
  </sheetData>
  <mergeCells count="26">
    <mergeCell ref="A3:H3"/>
    <mergeCell ref="A5:H5"/>
    <mergeCell ref="A7:H7"/>
    <mergeCell ref="A9:H9"/>
    <mergeCell ref="A11:H11"/>
    <mergeCell ref="A13:H13"/>
    <mergeCell ref="A15:H15"/>
    <mergeCell ref="A16:H16"/>
    <mergeCell ref="A18:H18"/>
    <mergeCell ref="A20:H20"/>
    <mergeCell ref="A22:H22"/>
    <mergeCell ref="A24:H24"/>
    <mergeCell ref="A26:H26"/>
    <mergeCell ref="A28:H28"/>
    <mergeCell ref="A30:H30"/>
    <mergeCell ref="A32:H32"/>
    <mergeCell ref="A34:H34"/>
    <mergeCell ref="A36:H36"/>
    <mergeCell ref="A38:H38"/>
    <mergeCell ref="A40:H40"/>
    <mergeCell ref="A42:H42"/>
    <mergeCell ref="A44:H44"/>
    <mergeCell ref="A46:H46"/>
    <mergeCell ref="A48:H48"/>
    <mergeCell ref="A50:H50"/>
    <mergeCell ref="A52:H52"/>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0" sqref="$A10:$XFD14"/>
    </sheetView>
  </sheetViews>
  <sheetFormatPr defaultColWidth="9" defaultRowHeight="24.95" customHeight="1" outlineLevelCol="7"/>
  <cols>
    <col min="1" max="1" width="5.25" style="173" customWidth="1"/>
    <col min="2" max="2" width="17.375" style="173" customWidth="1"/>
    <col min="3" max="3" width="11.5" style="173" customWidth="1"/>
    <col min="4" max="4" width="7.375" style="173" customWidth="1"/>
    <col min="5" max="5" width="9.125" style="173" customWidth="1"/>
    <col min="6" max="6" width="16.125" style="173" customWidth="1"/>
    <col min="7" max="7" width="12.375" style="173" customWidth="1"/>
    <col min="8" max="8" width="15.625" style="173" customWidth="1"/>
    <col min="9" max="16384" width="9" style="173"/>
  </cols>
  <sheetData>
    <row r="1" s="173" customFormat="1" ht="66" customHeight="1" spans="1:8">
      <c r="A1" s="178" t="s">
        <v>160</v>
      </c>
      <c r="B1" s="178"/>
      <c r="C1" s="178"/>
      <c r="D1" s="178"/>
      <c r="E1" s="178"/>
      <c r="F1" s="178"/>
      <c r="G1" s="178"/>
      <c r="H1" s="178"/>
    </row>
    <row r="2" s="174" customFormat="1" ht="84.95" customHeight="1" spans="1:8">
      <c r="A2" s="179" t="s">
        <v>482</v>
      </c>
      <c r="B2" s="180"/>
      <c r="C2" s="180"/>
      <c r="D2" s="180"/>
      <c r="E2" s="180"/>
      <c r="F2" s="180"/>
      <c r="G2" s="180"/>
      <c r="H2" s="180"/>
    </row>
    <row r="3" s="175" customFormat="1" ht="30" customHeight="1" spans="1:8">
      <c r="A3" s="9" t="s">
        <v>8</v>
      </c>
      <c r="B3" s="9" t="s">
        <v>9</v>
      </c>
      <c r="C3" s="9" t="s">
        <v>10</v>
      </c>
      <c r="D3" s="9" t="s">
        <v>11</v>
      </c>
      <c r="E3" s="9" t="s">
        <v>12</v>
      </c>
      <c r="F3" s="9" t="s">
        <v>13</v>
      </c>
      <c r="G3" s="9" t="s">
        <v>14</v>
      </c>
      <c r="H3" s="9" t="s">
        <v>15</v>
      </c>
    </row>
    <row r="4" s="174" customFormat="1" ht="30" customHeight="1" spans="1:8">
      <c r="A4" s="10">
        <v>1</v>
      </c>
      <c r="B4" s="9" t="s">
        <v>161</v>
      </c>
      <c r="C4" s="10">
        <v>1</v>
      </c>
      <c r="D4" s="10" t="s">
        <v>97</v>
      </c>
      <c r="E4" s="181" t="s">
        <v>97</v>
      </c>
      <c r="F4" s="10" t="s">
        <v>17</v>
      </c>
      <c r="G4" s="10" t="s">
        <v>76</v>
      </c>
      <c r="H4" s="10">
        <v>8</v>
      </c>
    </row>
    <row r="5" s="174" customFormat="1" ht="30" customHeight="1" spans="1:8">
      <c r="A5" s="12" t="s">
        <v>483</v>
      </c>
      <c r="B5" s="12"/>
      <c r="C5" s="12"/>
      <c r="D5" s="12"/>
      <c r="E5" s="12"/>
      <c r="F5" s="12"/>
      <c r="G5" s="12"/>
      <c r="H5" s="12"/>
    </row>
    <row r="6" s="174" customFormat="1" ht="30" customHeight="1" spans="1:8">
      <c r="A6" s="10">
        <v>2</v>
      </c>
      <c r="B6" s="182" t="s">
        <v>162</v>
      </c>
      <c r="C6" s="10">
        <v>1</v>
      </c>
      <c r="D6" s="10" t="s">
        <v>97</v>
      </c>
      <c r="E6" s="181" t="s">
        <v>97</v>
      </c>
      <c r="F6" s="10" t="s">
        <v>17</v>
      </c>
      <c r="G6" s="10" t="s">
        <v>76</v>
      </c>
      <c r="H6" s="10">
        <v>8</v>
      </c>
    </row>
    <row r="7" s="174" customFormat="1" ht="30" customHeight="1" spans="1:8">
      <c r="A7" s="12"/>
      <c r="B7" s="12"/>
      <c r="C7" s="12"/>
      <c r="D7" s="12"/>
      <c r="E7" s="12"/>
      <c r="F7" s="12"/>
      <c r="G7" s="12"/>
      <c r="H7" s="12"/>
    </row>
    <row r="8" s="174" customFormat="1" ht="30" customHeight="1" spans="1:8">
      <c r="A8" s="10">
        <v>3</v>
      </c>
      <c r="B8" s="9" t="s">
        <v>163</v>
      </c>
      <c r="C8" s="10">
        <v>1</v>
      </c>
      <c r="D8" s="10" t="s">
        <v>97</v>
      </c>
      <c r="E8" s="181" t="s">
        <v>97</v>
      </c>
      <c r="F8" s="10" t="s">
        <v>17</v>
      </c>
      <c r="G8" s="10" t="s">
        <v>76</v>
      </c>
      <c r="H8" s="10">
        <v>8</v>
      </c>
    </row>
    <row r="9" s="174" customFormat="1" ht="30" customHeight="1" spans="1:8">
      <c r="A9" s="12"/>
      <c r="B9" s="12"/>
      <c r="C9" s="12"/>
      <c r="D9" s="12"/>
      <c r="E9" s="12"/>
      <c r="F9" s="12"/>
      <c r="G9" s="12"/>
      <c r="H9" s="12"/>
    </row>
    <row r="10" s="176" customFormat="1" ht="30" customHeight="1" spans="1:8">
      <c r="A10" s="12"/>
      <c r="B10" s="12"/>
      <c r="C10" s="12"/>
      <c r="D10" s="12"/>
      <c r="E10" s="12"/>
      <c r="F10" s="12"/>
      <c r="G10" s="12"/>
      <c r="H10" s="12"/>
    </row>
    <row r="11" s="177" customFormat="1" ht="53.1" customHeight="1" spans="1:8">
      <c r="A11" s="115" t="s">
        <v>484</v>
      </c>
      <c r="B11" s="18"/>
      <c r="C11" s="18"/>
      <c r="D11" s="18"/>
      <c r="E11" s="18"/>
      <c r="F11" s="18"/>
      <c r="G11" s="18"/>
      <c r="H11" s="18"/>
    </row>
    <row r="12" s="174" customFormat="1" ht="69" customHeight="1" spans="1:8">
      <c r="A12" s="115" t="s">
        <v>165</v>
      </c>
      <c r="B12" s="18"/>
      <c r="C12" s="18"/>
      <c r="D12" s="18"/>
      <c r="E12" s="18"/>
      <c r="F12" s="18"/>
      <c r="G12" s="18"/>
      <c r="H12" s="18"/>
    </row>
    <row r="13" s="174" customFormat="1" ht="21" customHeight="1" spans="1:8">
      <c r="A13" s="176"/>
      <c r="B13" s="176"/>
      <c r="C13" s="176"/>
      <c r="D13" s="176"/>
      <c r="E13" s="176"/>
      <c r="F13" s="176"/>
      <c r="G13" s="176"/>
      <c r="H13" s="176"/>
    </row>
  </sheetData>
  <mergeCells count="9">
    <mergeCell ref="A1:H1"/>
    <mergeCell ref="A2:H2"/>
    <mergeCell ref="A5:H5"/>
    <mergeCell ref="A7:H7"/>
    <mergeCell ref="A9:H9"/>
    <mergeCell ref="A10:H10"/>
    <mergeCell ref="A11:H11"/>
    <mergeCell ref="A12:H12"/>
    <mergeCell ref="A13:H13"/>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4"/>
  <sheetViews>
    <sheetView workbookViewId="0">
      <selection activeCell="J5" sqref="J5"/>
    </sheetView>
  </sheetViews>
  <sheetFormatPr defaultColWidth="9" defaultRowHeight="25" customHeight="1" outlineLevelCol="7"/>
  <cols>
    <col min="1" max="1" width="5.25" style="1" customWidth="1"/>
    <col min="2" max="2" width="15.5" style="1" customWidth="1"/>
    <col min="3" max="3" width="6.125" style="1" customWidth="1"/>
    <col min="4" max="4" width="7.375" style="1" customWidth="1"/>
    <col min="5" max="5" width="9.125" style="1" customWidth="1"/>
    <col min="6" max="6" width="10.875" style="1" customWidth="1"/>
    <col min="7" max="7" width="16.25" style="1" customWidth="1"/>
    <col min="8" max="8" width="13.5" style="1" customWidth="1"/>
    <col min="9" max="16384" width="9" style="1"/>
  </cols>
  <sheetData>
    <row r="1" s="163" customFormat="1" ht="31" customHeight="1" spans="1:8">
      <c r="A1" s="167" t="s">
        <v>166</v>
      </c>
      <c r="B1" s="167"/>
      <c r="C1" s="167"/>
      <c r="D1" s="167"/>
      <c r="E1" s="167"/>
      <c r="F1" s="167"/>
      <c r="G1" s="167"/>
      <c r="H1" s="167"/>
    </row>
    <row r="2" s="163" customFormat="1" ht="85" customHeight="1" spans="1:8">
      <c r="A2" s="168" t="s">
        <v>485</v>
      </c>
      <c r="B2" s="169"/>
      <c r="C2" s="169"/>
      <c r="D2" s="169"/>
      <c r="E2" s="169"/>
      <c r="F2" s="169"/>
      <c r="G2" s="169"/>
      <c r="H2" s="169"/>
    </row>
    <row r="3" s="164" customFormat="1" ht="30" customHeight="1" spans="1:8">
      <c r="A3" s="98" t="s">
        <v>8</v>
      </c>
      <c r="B3" s="98" t="s">
        <v>9</v>
      </c>
      <c r="C3" s="162" t="s">
        <v>10</v>
      </c>
      <c r="D3" s="98" t="s">
        <v>11</v>
      </c>
      <c r="E3" s="98" t="s">
        <v>12</v>
      </c>
      <c r="F3" s="98" t="s">
        <v>13</v>
      </c>
      <c r="G3" s="98" t="s">
        <v>14</v>
      </c>
      <c r="H3" s="98" t="s">
        <v>15</v>
      </c>
    </row>
    <row r="4" s="165" customFormat="1" ht="30" customHeight="1" spans="1:8">
      <c r="A4" s="95">
        <v>1</v>
      </c>
      <c r="B4" s="95" t="s">
        <v>167</v>
      </c>
      <c r="C4" s="95">
        <v>1</v>
      </c>
      <c r="D4" s="95" t="s">
        <v>17</v>
      </c>
      <c r="E4" s="170" t="s">
        <v>17</v>
      </c>
      <c r="F4" s="95" t="s">
        <v>168</v>
      </c>
      <c r="G4" s="95" t="s">
        <v>169</v>
      </c>
      <c r="H4" s="95" t="s">
        <v>170</v>
      </c>
    </row>
    <row r="5" s="165" customFormat="1" ht="30" customHeight="1" spans="1:8">
      <c r="A5" s="156" t="s">
        <v>486</v>
      </c>
      <c r="B5" s="156"/>
      <c r="C5" s="156"/>
      <c r="D5" s="156"/>
      <c r="E5" s="156"/>
      <c r="F5" s="156"/>
      <c r="G5" s="156"/>
      <c r="H5" s="156"/>
    </row>
    <row r="6" s="165" customFormat="1" ht="30" customHeight="1" spans="1:8">
      <c r="A6" s="95">
        <v>2</v>
      </c>
      <c r="B6" s="95" t="s">
        <v>171</v>
      </c>
      <c r="C6" s="95">
        <v>6</v>
      </c>
      <c r="D6" s="95" t="s">
        <v>17</v>
      </c>
      <c r="E6" s="170" t="s">
        <v>17</v>
      </c>
      <c r="F6" s="95" t="s">
        <v>31</v>
      </c>
      <c r="G6" s="95" t="s">
        <v>172</v>
      </c>
      <c r="H6" s="95" t="s">
        <v>170</v>
      </c>
    </row>
    <row r="7" s="165" customFormat="1" ht="30" customHeight="1" spans="1:8">
      <c r="A7" s="156" t="s">
        <v>487</v>
      </c>
      <c r="B7" s="156"/>
      <c r="C7" s="156"/>
      <c r="D7" s="156"/>
      <c r="E7" s="156"/>
      <c r="F7" s="156"/>
      <c r="G7" s="156"/>
      <c r="H7" s="156"/>
    </row>
    <row r="8" s="165" customFormat="1" ht="30" customHeight="1" spans="1:8">
      <c r="A8" s="95">
        <v>3</v>
      </c>
      <c r="B8" s="95" t="s">
        <v>173</v>
      </c>
      <c r="C8" s="95">
        <v>3</v>
      </c>
      <c r="D8" s="95" t="s">
        <v>17</v>
      </c>
      <c r="E8" s="170" t="s">
        <v>17</v>
      </c>
      <c r="F8" s="95" t="s">
        <v>31</v>
      </c>
      <c r="G8" s="95" t="s">
        <v>172</v>
      </c>
      <c r="H8" s="95" t="s">
        <v>170</v>
      </c>
    </row>
    <row r="9" s="165" customFormat="1" ht="30" customHeight="1" spans="1:8">
      <c r="A9" s="156" t="s">
        <v>487</v>
      </c>
      <c r="B9" s="156"/>
      <c r="C9" s="156"/>
      <c r="D9" s="156"/>
      <c r="E9" s="156"/>
      <c r="F9" s="156"/>
      <c r="G9" s="156"/>
      <c r="H9" s="156"/>
    </row>
    <row r="10" s="165" customFormat="1" ht="30" customHeight="1" spans="1:8">
      <c r="A10" s="95">
        <v>4</v>
      </c>
      <c r="B10" s="95" t="s">
        <v>174</v>
      </c>
      <c r="C10" s="95">
        <v>1</v>
      </c>
      <c r="D10" s="95" t="s">
        <v>17</v>
      </c>
      <c r="E10" s="170" t="s">
        <v>175</v>
      </c>
      <c r="F10" s="95" t="s">
        <v>168</v>
      </c>
      <c r="G10" s="95" t="s">
        <v>76</v>
      </c>
      <c r="H10" s="95" t="s">
        <v>170</v>
      </c>
    </row>
    <row r="11" s="165" customFormat="1" ht="30" customHeight="1" spans="1:8">
      <c r="A11" s="156" t="s">
        <v>488</v>
      </c>
      <c r="B11" s="156"/>
      <c r="C11" s="156"/>
      <c r="D11" s="156"/>
      <c r="E11" s="156"/>
      <c r="F11" s="156"/>
      <c r="G11" s="156"/>
      <c r="H11" s="156"/>
    </row>
    <row r="12" s="165" customFormat="1" ht="30" customHeight="1" spans="1:8">
      <c r="A12" s="95">
        <v>5</v>
      </c>
      <c r="B12" s="95" t="s">
        <v>176</v>
      </c>
      <c r="C12" s="95">
        <v>3</v>
      </c>
      <c r="D12" s="95" t="s">
        <v>17</v>
      </c>
      <c r="E12" s="170" t="s">
        <v>17</v>
      </c>
      <c r="F12" s="95" t="s">
        <v>168</v>
      </c>
      <c r="G12" s="95" t="s">
        <v>76</v>
      </c>
      <c r="H12" s="95" t="s">
        <v>170</v>
      </c>
    </row>
    <row r="13" s="166" customFormat="1" ht="30" customHeight="1" spans="1:8">
      <c r="A13" s="99" t="s">
        <v>489</v>
      </c>
      <c r="B13" s="171"/>
      <c r="C13" s="171"/>
      <c r="D13" s="171"/>
      <c r="E13" s="171"/>
      <c r="F13" s="171"/>
      <c r="G13" s="171"/>
      <c r="H13" s="172"/>
    </row>
    <row r="14" s="165" customFormat="1" ht="30" customHeight="1" spans="1:8">
      <c r="A14" s="95">
        <v>6</v>
      </c>
      <c r="B14" s="95" t="s">
        <v>177</v>
      </c>
      <c r="C14" s="95">
        <v>2</v>
      </c>
      <c r="D14" s="95" t="s">
        <v>17</v>
      </c>
      <c r="E14" s="170" t="s">
        <v>17</v>
      </c>
      <c r="F14" s="95" t="s">
        <v>168</v>
      </c>
      <c r="G14" s="95" t="s">
        <v>178</v>
      </c>
      <c r="H14" s="95" t="s">
        <v>170</v>
      </c>
    </row>
    <row r="15" s="166" customFormat="1" ht="30" customHeight="1" spans="1:8">
      <c r="A15" s="99" t="s">
        <v>490</v>
      </c>
      <c r="B15" s="171"/>
      <c r="C15" s="171"/>
      <c r="D15" s="171"/>
      <c r="E15" s="171"/>
      <c r="F15" s="171"/>
      <c r="G15" s="171"/>
      <c r="H15" s="172"/>
    </row>
    <row r="16" s="165" customFormat="1" ht="30" customHeight="1" spans="1:8">
      <c r="A16" s="95">
        <v>7</v>
      </c>
      <c r="B16" s="95" t="s">
        <v>179</v>
      </c>
      <c r="C16" s="95">
        <v>1</v>
      </c>
      <c r="D16" s="95" t="s">
        <v>17</v>
      </c>
      <c r="E16" s="170" t="s">
        <v>17</v>
      </c>
      <c r="F16" s="95" t="s">
        <v>168</v>
      </c>
      <c r="G16" s="95" t="s">
        <v>180</v>
      </c>
      <c r="H16" s="95" t="s">
        <v>170</v>
      </c>
    </row>
    <row r="17" s="166" customFormat="1" ht="30" customHeight="1" spans="1:8">
      <c r="A17" s="99" t="s">
        <v>491</v>
      </c>
      <c r="B17" s="171"/>
      <c r="C17" s="171"/>
      <c r="D17" s="171"/>
      <c r="E17" s="171"/>
      <c r="F17" s="171"/>
      <c r="G17" s="171"/>
      <c r="H17" s="172"/>
    </row>
    <row r="18" s="165" customFormat="1" ht="30" customHeight="1" spans="1:8">
      <c r="A18" s="95">
        <v>8</v>
      </c>
      <c r="B18" s="95" t="s">
        <v>181</v>
      </c>
      <c r="C18" s="95">
        <v>5</v>
      </c>
      <c r="D18" s="95" t="s">
        <v>17</v>
      </c>
      <c r="E18" s="170" t="s">
        <v>17</v>
      </c>
      <c r="F18" s="95" t="s">
        <v>31</v>
      </c>
      <c r="G18" s="95" t="s">
        <v>169</v>
      </c>
      <c r="H18" s="95" t="s">
        <v>170</v>
      </c>
    </row>
    <row r="19" s="166" customFormat="1" ht="30" customHeight="1" spans="1:8">
      <c r="A19" s="99" t="s">
        <v>492</v>
      </c>
      <c r="B19" s="171"/>
      <c r="C19" s="171"/>
      <c r="D19" s="171"/>
      <c r="E19" s="171"/>
      <c r="F19" s="171"/>
      <c r="G19" s="171"/>
      <c r="H19" s="172"/>
    </row>
    <row r="20" s="165" customFormat="1" ht="30" customHeight="1" spans="1:8">
      <c r="A20" s="95">
        <v>9</v>
      </c>
      <c r="B20" s="95" t="s">
        <v>182</v>
      </c>
      <c r="C20" s="95">
        <v>2</v>
      </c>
      <c r="D20" s="95" t="s">
        <v>17</v>
      </c>
      <c r="E20" s="170" t="s">
        <v>17</v>
      </c>
      <c r="F20" s="95" t="s">
        <v>70</v>
      </c>
      <c r="G20" s="95" t="s">
        <v>172</v>
      </c>
      <c r="H20" s="95" t="s">
        <v>170</v>
      </c>
    </row>
    <row r="21" s="166" customFormat="1" ht="30" customHeight="1" spans="1:8">
      <c r="A21" s="99" t="s">
        <v>493</v>
      </c>
      <c r="B21" s="171"/>
      <c r="C21" s="171"/>
      <c r="D21" s="171"/>
      <c r="E21" s="171"/>
      <c r="F21" s="171"/>
      <c r="G21" s="171"/>
      <c r="H21" s="172"/>
    </row>
    <row r="22" s="165" customFormat="1" ht="30" customHeight="1" spans="1:8">
      <c r="A22" s="95">
        <v>10</v>
      </c>
      <c r="B22" s="95" t="s">
        <v>183</v>
      </c>
      <c r="C22" s="95">
        <v>1</v>
      </c>
      <c r="D22" s="95" t="s">
        <v>17</v>
      </c>
      <c r="E22" s="170" t="s">
        <v>17</v>
      </c>
      <c r="F22" s="95" t="s">
        <v>168</v>
      </c>
      <c r="G22" s="95" t="s">
        <v>180</v>
      </c>
      <c r="H22" s="95" t="s">
        <v>170</v>
      </c>
    </row>
    <row r="23" s="166" customFormat="1" ht="30" customHeight="1" spans="1:8">
      <c r="A23" s="99" t="s">
        <v>494</v>
      </c>
      <c r="B23" s="171"/>
      <c r="C23" s="171"/>
      <c r="D23" s="171"/>
      <c r="E23" s="171"/>
      <c r="F23" s="171"/>
      <c r="G23" s="171"/>
      <c r="H23" s="172"/>
    </row>
    <row r="24" s="165" customFormat="1" ht="30" customHeight="1" spans="1:8">
      <c r="A24" s="95">
        <v>11</v>
      </c>
      <c r="B24" s="95" t="s">
        <v>184</v>
      </c>
      <c r="C24" s="95">
        <v>2</v>
      </c>
      <c r="D24" s="95" t="s">
        <v>17</v>
      </c>
      <c r="E24" s="170" t="s">
        <v>17</v>
      </c>
      <c r="F24" s="95" t="s">
        <v>185</v>
      </c>
      <c r="G24" s="95" t="s">
        <v>186</v>
      </c>
      <c r="H24" s="95" t="s">
        <v>170</v>
      </c>
    </row>
    <row r="25" s="166" customFormat="1" ht="30" customHeight="1" spans="1:8">
      <c r="A25" s="99" t="s">
        <v>495</v>
      </c>
      <c r="B25" s="171"/>
      <c r="C25" s="171"/>
      <c r="D25" s="171"/>
      <c r="E25" s="171"/>
      <c r="F25" s="171"/>
      <c r="G25" s="171"/>
      <c r="H25" s="172"/>
    </row>
    <row r="26" s="165" customFormat="1" ht="30" customHeight="1" spans="1:8">
      <c r="A26" s="95">
        <v>12</v>
      </c>
      <c r="B26" s="95" t="s">
        <v>26</v>
      </c>
      <c r="C26" s="95">
        <v>1</v>
      </c>
      <c r="D26" s="95" t="s">
        <v>17</v>
      </c>
      <c r="E26" s="170" t="s">
        <v>17</v>
      </c>
      <c r="F26" s="95" t="s">
        <v>31</v>
      </c>
      <c r="G26" s="95" t="s">
        <v>187</v>
      </c>
      <c r="H26" s="95" t="s">
        <v>170</v>
      </c>
    </row>
    <row r="27" s="166" customFormat="1" ht="30" customHeight="1" spans="1:8">
      <c r="A27" s="99" t="s">
        <v>496</v>
      </c>
      <c r="B27" s="171"/>
      <c r="C27" s="171"/>
      <c r="D27" s="171"/>
      <c r="E27" s="171"/>
      <c r="F27" s="171"/>
      <c r="G27" s="171"/>
      <c r="H27" s="172"/>
    </row>
    <row r="28" s="165" customFormat="1" ht="26" customHeight="1" spans="1:8">
      <c r="A28" s="95">
        <v>13</v>
      </c>
      <c r="B28" s="95" t="s">
        <v>188</v>
      </c>
      <c r="C28" s="95">
        <v>1</v>
      </c>
      <c r="D28" s="95" t="s">
        <v>17</v>
      </c>
      <c r="E28" s="170" t="s">
        <v>17</v>
      </c>
      <c r="F28" s="95" t="s">
        <v>31</v>
      </c>
      <c r="G28" s="95" t="s">
        <v>169</v>
      </c>
      <c r="H28" s="95" t="s">
        <v>189</v>
      </c>
    </row>
    <row r="29" s="166" customFormat="1" ht="30" customHeight="1" spans="1:8">
      <c r="A29" s="99" t="s">
        <v>497</v>
      </c>
      <c r="B29" s="171"/>
      <c r="C29" s="171"/>
      <c r="D29" s="171"/>
      <c r="E29" s="171"/>
      <c r="F29" s="171"/>
      <c r="G29" s="171"/>
      <c r="H29" s="172"/>
    </row>
    <row r="30" s="165" customFormat="1" ht="26" customHeight="1" spans="1:8">
      <c r="A30" s="95">
        <v>14</v>
      </c>
      <c r="B30" s="95" t="s">
        <v>190</v>
      </c>
      <c r="C30" s="95">
        <v>1</v>
      </c>
      <c r="D30" s="95" t="s">
        <v>17</v>
      </c>
      <c r="E30" s="170" t="s">
        <v>17</v>
      </c>
      <c r="F30" s="95" t="s">
        <v>191</v>
      </c>
      <c r="G30" s="95" t="s">
        <v>192</v>
      </c>
      <c r="H30" s="95" t="s">
        <v>170</v>
      </c>
    </row>
    <row r="31" s="166" customFormat="1" ht="30" customHeight="1" spans="1:8">
      <c r="A31" s="99" t="s">
        <v>498</v>
      </c>
      <c r="B31" s="171"/>
      <c r="C31" s="171"/>
      <c r="D31" s="171"/>
      <c r="E31" s="171"/>
      <c r="F31" s="171"/>
      <c r="G31" s="171"/>
      <c r="H31" s="172"/>
    </row>
    <row r="32" s="165" customFormat="1" ht="132" customHeight="1" spans="1:8">
      <c r="A32" s="168" t="s">
        <v>499</v>
      </c>
      <c r="B32" s="169"/>
      <c r="C32" s="169"/>
      <c r="D32" s="169"/>
      <c r="E32" s="169"/>
      <c r="F32" s="169"/>
      <c r="G32" s="169"/>
      <c r="H32" s="169"/>
    </row>
    <row r="33" s="163" customFormat="1" ht="54" customHeight="1" spans="1:8">
      <c r="A33" s="168" t="s">
        <v>500</v>
      </c>
      <c r="B33" s="169"/>
      <c r="C33" s="169"/>
      <c r="D33" s="169"/>
      <c r="E33" s="169"/>
      <c r="F33" s="169"/>
      <c r="G33" s="169"/>
      <c r="H33" s="169"/>
    </row>
    <row r="34" s="2" customFormat="1" ht="21" customHeight="1" spans="1:8">
      <c r="A34" s="25"/>
      <c r="B34" s="25"/>
      <c r="C34" s="25"/>
      <c r="D34" s="25"/>
      <c r="E34" s="25"/>
      <c r="F34" s="25"/>
      <c r="G34" s="25"/>
      <c r="H34" s="25"/>
    </row>
  </sheetData>
  <mergeCells count="19">
    <mergeCell ref="A1:H1"/>
    <mergeCell ref="A2:H2"/>
    <mergeCell ref="A5:H5"/>
    <mergeCell ref="A7:H7"/>
    <mergeCell ref="A9:H9"/>
    <mergeCell ref="A11:H11"/>
    <mergeCell ref="A13:H13"/>
    <mergeCell ref="A15:H15"/>
    <mergeCell ref="A17:H17"/>
    <mergeCell ref="A19:H19"/>
    <mergeCell ref="A21:H21"/>
    <mergeCell ref="A23:H23"/>
    <mergeCell ref="A25:H25"/>
    <mergeCell ref="A27:H27"/>
    <mergeCell ref="A29:H29"/>
    <mergeCell ref="A31:H31"/>
    <mergeCell ref="A32:H32"/>
    <mergeCell ref="A33:H33"/>
    <mergeCell ref="A34:H34"/>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
  <sheetViews>
    <sheetView topLeftCell="A7" workbookViewId="0">
      <selection activeCell="A18" sqref="$A18:$XFD18"/>
    </sheetView>
  </sheetViews>
  <sheetFormatPr defaultColWidth="8.89166666666667" defaultRowHeight="13.5"/>
  <cols>
    <col min="1" max="1" width="5.89166666666667" style="1" customWidth="1"/>
    <col min="2" max="2" width="25.4416666666667" style="157" customWidth="1"/>
    <col min="3" max="5" width="10.1083333333333" style="1" customWidth="1"/>
    <col min="6" max="7" width="11.8916666666667" style="1" customWidth="1"/>
    <col min="8" max="8" width="21.3333333333333" style="1" customWidth="1"/>
    <col min="9" max="9" width="22.775" style="1" customWidth="1"/>
    <col min="10" max="10" width="18.4416666666667" style="1" customWidth="1"/>
    <col min="11" max="16384" width="8.89166666666667" style="1"/>
  </cols>
  <sheetData>
    <row r="1" s="1" customFormat="1" ht="22.5" spans="1:10">
      <c r="A1" s="158" t="s">
        <v>194</v>
      </c>
      <c r="B1" s="158"/>
      <c r="C1" s="158"/>
      <c r="D1" s="158"/>
      <c r="E1" s="158"/>
      <c r="F1" s="158"/>
      <c r="G1" s="158"/>
      <c r="H1" s="158"/>
      <c r="I1" s="158"/>
      <c r="J1" s="158"/>
    </row>
    <row r="2" s="1" customFormat="1" ht="142" customHeight="1" spans="1:10">
      <c r="A2" s="159" t="s">
        <v>501</v>
      </c>
      <c r="B2" s="157"/>
      <c r="C2" s="160"/>
      <c r="D2" s="160"/>
      <c r="E2" s="160"/>
      <c r="F2" s="160"/>
      <c r="G2" s="160"/>
      <c r="H2" s="160"/>
      <c r="I2" s="160"/>
      <c r="J2" s="160"/>
    </row>
    <row r="3" s="1" customFormat="1" ht="24" customHeight="1" spans="1:10">
      <c r="A3" s="161" t="s">
        <v>8</v>
      </c>
      <c r="B3" s="161" t="s">
        <v>502</v>
      </c>
      <c r="C3" s="161" t="s">
        <v>10</v>
      </c>
      <c r="D3" s="161"/>
      <c r="E3" s="161"/>
      <c r="F3" s="161" t="s">
        <v>503</v>
      </c>
      <c r="G3" s="161" t="s">
        <v>504</v>
      </c>
      <c r="H3" s="161" t="s">
        <v>15</v>
      </c>
      <c r="I3" s="161" t="s">
        <v>505</v>
      </c>
      <c r="J3" s="161" t="s">
        <v>506</v>
      </c>
    </row>
    <row r="4" s="1" customFormat="1" ht="27" spans="1:10">
      <c r="A4" s="93">
        <v>1</v>
      </c>
      <c r="B4" s="162" t="s">
        <v>195</v>
      </c>
      <c r="C4" s="93">
        <v>200</v>
      </c>
      <c r="D4" s="93"/>
      <c r="E4" s="93"/>
      <c r="F4" s="93" t="s">
        <v>185</v>
      </c>
      <c r="G4" s="93" t="s">
        <v>196</v>
      </c>
      <c r="H4" s="95" t="s">
        <v>507</v>
      </c>
      <c r="I4" s="156" t="s">
        <v>508</v>
      </c>
      <c r="J4" s="156" t="s">
        <v>509</v>
      </c>
    </row>
    <row r="5" s="1" customFormat="1" ht="27" spans="1:10">
      <c r="A5" s="93">
        <v>2</v>
      </c>
      <c r="B5" s="162" t="s">
        <v>198</v>
      </c>
      <c r="C5" s="93">
        <v>30</v>
      </c>
      <c r="D5" s="93"/>
      <c r="E5" s="93"/>
      <c r="F5" s="93" t="s">
        <v>185</v>
      </c>
      <c r="G5" s="93" t="s">
        <v>199</v>
      </c>
      <c r="H5" s="95" t="s">
        <v>507</v>
      </c>
      <c r="I5" s="156" t="s">
        <v>508</v>
      </c>
      <c r="J5" s="156"/>
    </row>
    <row r="6" s="1" customFormat="1" ht="27" spans="1:10">
      <c r="A6" s="93">
        <v>3</v>
      </c>
      <c r="B6" s="162" t="s">
        <v>201</v>
      </c>
      <c r="C6" s="93">
        <v>5</v>
      </c>
      <c r="D6" s="93"/>
      <c r="E6" s="93"/>
      <c r="F6" s="93" t="s">
        <v>185</v>
      </c>
      <c r="G6" s="93" t="s">
        <v>199</v>
      </c>
      <c r="H6" s="95" t="s">
        <v>507</v>
      </c>
      <c r="I6" s="156" t="s">
        <v>508</v>
      </c>
      <c r="J6" s="156"/>
    </row>
    <row r="7" s="1" customFormat="1" ht="27" spans="1:10">
      <c r="A7" s="93">
        <v>4</v>
      </c>
      <c r="B7" s="162" t="s">
        <v>202</v>
      </c>
      <c r="C7" s="93">
        <v>5</v>
      </c>
      <c r="D7" s="93"/>
      <c r="E7" s="93"/>
      <c r="F7" s="93" t="s">
        <v>185</v>
      </c>
      <c r="G7" s="93" t="s">
        <v>199</v>
      </c>
      <c r="H7" s="95" t="s">
        <v>507</v>
      </c>
      <c r="I7" s="156" t="s">
        <v>508</v>
      </c>
      <c r="J7" s="156"/>
    </row>
    <row r="8" s="1" customFormat="1" ht="40.5" spans="1:10">
      <c r="A8" s="93">
        <v>5</v>
      </c>
      <c r="B8" s="162" t="s">
        <v>203</v>
      </c>
      <c r="C8" s="93">
        <v>10</v>
      </c>
      <c r="D8" s="93"/>
      <c r="E8" s="93"/>
      <c r="F8" s="93" t="s">
        <v>31</v>
      </c>
      <c r="G8" s="93" t="s">
        <v>204</v>
      </c>
      <c r="H8" s="95" t="s">
        <v>510</v>
      </c>
      <c r="I8" s="156" t="s">
        <v>511</v>
      </c>
      <c r="J8" s="96"/>
    </row>
    <row r="9" s="1" customFormat="1" ht="40.5" spans="1:10">
      <c r="A9" s="93">
        <v>6</v>
      </c>
      <c r="B9" s="162" t="s">
        <v>205</v>
      </c>
      <c r="C9" s="93">
        <v>10</v>
      </c>
      <c r="D9" s="93"/>
      <c r="E9" s="93"/>
      <c r="F9" s="93" t="s">
        <v>168</v>
      </c>
      <c r="G9" s="93" t="s">
        <v>206</v>
      </c>
      <c r="H9" s="95" t="s">
        <v>510</v>
      </c>
      <c r="I9" s="156" t="s">
        <v>512</v>
      </c>
      <c r="J9" s="96"/>
    </row>
    <row r="10" s="1" customFormat="1" ht="27" spans="1:10">
      <c r="A10" s="93">
        <v>7</v>
      </c>
      <c r="B10" s="98" t="s">
        <v>207</v>
      </c>
      <c r="C10" s="93">
        <v>5</v>
      </c>
      <c r="D10" s="93"/>
      <c r="E10" s="93"/>
      <c r="F10" s="93" t="s">
        <v>168</v>
      </c>
      <c r="G10" s="93" t="s">
        <v>206</v>
      </c>
      <c r="H10" s="95" t="s">
        <v>510</v>
      </c>
      <c r="I10" s="156" t="s">
        <v>513</v>
      </c>
      <c r="J10" s="96"/>
    </row>
    <row r="11" s="1" customFormat="1" ht="27" spans="1:10">
      <c r="A11" s="93">
        <v>8</v>
      </c>
      <c r="B11" s="98" t="s">
        <v>141</v>
      </c>
      <c r="C11" s="93">
        <v>5</v>
      </c>
      <c r="D11" s="93"/>
      <c r="E11" s="93"/>
      <c r="F11" s="93" t="s">
        <v>168</v>
      </c>
      <c r="G11" s="93" t="s">
        <v>206</v>
      </c>
      <c r="H11" s="95" t="s">
        <v>510</v>
      </c>
      <c r="I11" s="156" t="s">
        <v>514</v>
      </c>
      <c r="J11" s="96"/>
    </row>
    <row r="12" s="1" customFormat="1" ht="27" spans="1:10">
      <c r="A12" s="93">
        <v>9</v>
      </c>
      <c r="B12" s="98" t="s">
        <v>208</v>
      </c>
      <c r="C12" s="93">
        <v>1</v>
      </c>
      <c r="D12" s="93"/>
      <c r="E12" s="93"/>
      <c r="F12" s="93" t="s">
        <v>168</v>
      </c>
      <c r="G12" s="93" t="s">
        <v>113</v>
      </c>
      <c r="H12" s="95" t="s">
        <v>510</v>
      </c>
      <c r="I12" s="156" t="s">
        <v>515</v>
      </c>
      <c r="J12" s="96"/>
    </row>
    <row r="13" s="1" customFormat="1" ht="27" spans="1:10">
      <c r="A13" s="93">
        <v>10</v>
      </c>
      <c r="B13" s="98" t="s">
        <v>209</v>
      </c>
      <c r="C13" s="93">
        <v>2</v>
      </c>
      <c r="D13" s="93"/>
      <c r="E13" s="93"/>
      <c r="F13" s="93" t="s">
        <v>168</v>
      </c>
      <c r="G13" s="93" t="s">
        <v>206</v>
      </c>
      <c r="H13" s="95" t="s">
        <v>510</v>
      </c>
      <c r="I13" s="156" t="s">
        <v>516</v>
      </c>
      <c r="J13" s="96"/>
    </row>
    <row r="14" s="1" customFormat="1" ht="27" spans="1:10">
      <c r="A14" s="93">
        <v>11</v>
      </c>
      <c r="B14" s="98" t="s">
        <v>210</v>
      </c>
      <c r="C14" s="93">
        <v>1</v>
      </c>
      <c r="D14" s="93"/>
      <c r="E14" s="93"/>
      <c r="F14" s="93" t="s">
        <v>168</v>
      </c>
      <c r="G14" s="93" t="s">
        <v>204</v>
      </c>
      <c r="H14" s="95" t="s">
        <v>510</v>
      </c>
      <c r="I14" s="156" t="s">
        <v>517</v>
      </c>
      <c r="J14" s="96"/>
    </row>
    <row r="15" s="1" customFormat="1" ht="40.5" spans="1:10">
      <c r="A15" s="93">
        <v>12</v>
      </c>
      <c r="B15" s="98" t="s">
        <v>211</v>
      </c>
      <c r="C15" s="93">
        <v>1</v>
      </c>
      <c r="D15" s="93"/>
      <c r="E15" s="93"/>
      <c r="F15" s="93" t="s">
        <v>168</v>
      </c>
      <c r="G15" s="93" t="s">
        <v>204</v>
      </c>
      <c r="H15" s="95" t="s">
        <v>510</v>
      </c>
      <c r="I15" s="156" t="s">
        <v>518</v>
      </c>
      <c r="J15" s="96"/>
    </row>
    <row r="16" s="1" customFormat="1" ht="63" customHeight="1" spans="1:10">
      <c r="A16" s="156" t="s">
        <v>519</v>
      </c>
      <c r="B16" s="95"/>
      <c r="C16" s="156"/>
      <c r="D16" s="156"/>
      <c r="E16" s="156"/>
      <c r="F16" s="156"/>
      <c r="G16" s="156"/>
      <c r="H16" s="156"/>
      <c r="I16" s="156"/>
      <c r="J16" s="156"/>
    </row>
  </sheetData>
  <mergeCells count="4">
    <mergeCell ref="A1:J1"/>
    <mergeCell ref="A2:J2"/>
    <mergeCell ref="A16:J16"/>
    <mergeCell ref="J4:J15"/>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27</vt:i4>
      </vt:variant>
    </vt:vector>
  </HeadingPairs>
  <TitlesOfParts>
    <vt:vector size="27" baseType="lpstr">
      <vt:lpstr>汇总</vt:lpstr>
      <vt:lpstr>耐普1</vt:lpstr>
      <vt:lpstr>海德汉2</vt:lpstr>
      <vt:lpstr>皇黎澳威3</vt:lpstr>
      <vt:lpstr>诺博4</vt:lpstr>
      <vt:lpstr>驰瑞丰达5</vt:lpstr>
      <vt:lpstr>吉利6</vt:lpstr>
      <vt:lpstr>凤凰光学7</vt:lpstr>
      <vt:lpstr>彩虹8</vt:lpstr>
      <vt:lpstr>福事特9</vt:lpstr>
      <vt:lpstr>捷泰10</vt:lpstr>
      <vt:lpstr>澳蓝特11</vt:lpstr>
      <vt:lpstr>晶科光伏12</vt:lpstr>
      <vt:lpstr>天佳13</vt:lpstr>
      <vt:lpstr>西中14</vt:lpstr>
      <vt:lpstr>擎剑15</vt:lpstr>
      <vt:lpstr>泽众16</vt:lpstr>
      <vt:lpstr>汉光电缆17</vt:lpstr>
      <vt:lpstr>鼎好18</vt:lpstr>
      <vt:lpstr>高瑞19</vt:lpstr>
      <vt:lpstr>达淋20</vt:lpstr>
      <vt:lpstr>安驰21</vt:lpstr>
      <vt:lpstr>瑞达金属22</vt:lpstr>
      <vt:lpstr>美宇达23</vt:lpstr>
      <vt:lpstr>北环冷藏24</vt:lpstr>
      <vt:lpstr>欧特25</vt:lpstr>
      <vt:lpstr>德淋26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淡独自走</cp:lastModifiedBy>
  <dcterms:created xsi:type="dcterms:W3CDTF">2022-04-06T02:25:00Z</dcterms:created>
  <dcterms:modified xsi:type="dcterms:W3CDTF">2022-09-16T01:19:07Z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38729602EDEC40ADBD7E4E3AE01FA0A2</vt:lpwstr>
  </property>
  <property fmtid="{D5CDD505-2E9C-101B-9397-08002B2CF9AE}" pid="3" name="KSOProductBuildVer">
    <vt:lpwstr>2052-11.1.0.9021</vt:lpwstr>
  </property>
</Properties>
</file>