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<sst xmlns="http://schemas.openxmlformats.org/spreadsheetml/2006/main" count="302" uniqueCount="149">
  <si>
    <t>收支预算总表</t>
  </si>
  <si>
    <t>填报单位:[201001]上饶经济技术开发区经济发展局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</si>
  <si>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</si>
  <si>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</si>
  <si>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</si>
  <si>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</si>
  <si>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</si>
  <si>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</si>
  <si>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</si>
  <si>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</si>
  <si>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</si>
  <si>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</si>
  <si>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</si>
  <si>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</si>
  <si>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</si>
  <si>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</si>
  <si>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</si>
  <si>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</si>
  <si>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</si>
  <si>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</si>
  <si>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</si>
  <si>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</si>
  <si>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</si>
  <si>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</si>
  <si>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</si>
  <si>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</si>
  <si>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[201001]上饶经济技术开发区经济发展局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</si>
  <si>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</si>
  <si>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</si>
  <si>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</si>
  <si>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</si>
  <si>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</si>
  <si>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</si>
  <si>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</si>
  <si>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</si>
  <si>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</si>
  <si>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</si>
  <si>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</si>
  <si>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</si>
  <si>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</si>
  <si>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</si>
  <si>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</si>
  <si>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</si>
  <si>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</si>
  <si>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</si>
  <si>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</si>
  <si>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</si>
  <si>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</si>
  <si>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2010404</t>
  </si>
  <si>
    <t>　　战略规划与实施</t>
  </si>
  <si>
    <t>　　2010499</t>
  </si>
  <si>
    <t>　　其他发展与改革事务支出</t>
  </si>
  <si>
    <t>　05</t>
  </si>
  <si>
    <t>　统计信息事务</t>
  </si>
  <si>
    <t>　　2010599</t>
  </si>
  <si>
    <t>　　其他统计信息事务支出</t>
  </si>
  <si>
    <t>　13</t>
  </si>
  <si>
    <t>　商贸事务</t>
  </si>
  <si>
    <t>　　2011308</t>
  </si>
  <si>
    <t>　　招商引资</t>
  </si>
  <si>
    <t>　36</t>
  </si>
  <si>
    <t>　其他共产党事务支出</t>
  </si>
  <si>
    <t>　　2013699</t>
  </si>
  <si>
    <t>　　其他共产党事务支出</t>
  </si>
  <si>
    <t>206</t>
  </si>
  <si>
    <t>科学技术支出</t>
  </si>
  <si>
    <t>　01</t>
  </si>
  <si>
    <t>　科学技术管理事务</t>
  </si>
  <si>
    <t>　　2060101</t>
  </si>
  <si>
    <t>　　行政运行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</si>
  <si>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</si>
  <si>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</si>
  <si>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</si>
  <si>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</si>
  <si>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</si>
  <si>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</si>
  <si>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</si>
  <si>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211</t>
  </si>
  <si>
    <t>节能环保支出</t>
  </si>
  <si>
    <t>　其他节能环保支出</t>
  </si>
  <si>
    <t>　　2119999</t>
  </si>
  <si>
    <t>　　其他节能环保支出</t>
  </si>
  <si>
    <t>213</t>
  </si>
  <si>
    <t>农林水支出</t>
  </si>
  <si>
    <t>　巩固脱贫衔接乡村振兴</t>
  </si>
  <si>
    <t>　　2130599</t>
  </si>
  <si>
    <t>　　其他巩固脱贫衔接乡村振兴支出</t>
  </si>
  <si>
    <t>部门支出总表</t>
  </si>
  <si>
    <t>填报单位[201001]上饶经济技术开发区经济发展局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</si>
  <si>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</si>
  <si>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</si>
  <si>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</si>
  <si>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</si>
  <si>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</si>
  <si>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</si>
  <si>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</si>
  <si>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</si>
  <si>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</si>
  <si>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</si>
  <si>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</si>
  <si>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</si>
  <si>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</si>
  <si>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</si>
  <si>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</si>
  <si>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</si>
  <si>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</si>
  <si>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</si>
  <si>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</si>
  <si>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</si>
  <si>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</si>
  <si>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</si>
  <si>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</si>
  <si>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</si>
  <si>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</si>
  <si>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</si>
  <si>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</si>
  <si>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</si>
  <si>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</si>
  <si>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</si>
  <si>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</si>
  <si>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</si>
  <si>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</si>
  <si>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30217</t>
  </si>
  <si>
    <t>　公务接待费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</si>
  <si>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</si>
  <si>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</si>
  <si>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</si>
  <si>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</si>
  <si>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</si>
  <si>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</si>
  <si>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</si>
  <si>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</si>
  <si>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</si>
  <si>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</si>
  <si>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</si>
  <si>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</si>
  <si>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</si>
  <si>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</si>
  <si>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</si>
  <si>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</si>
  <si>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</si>
  <si>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</si>
  <si>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</si>
  <si>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上饶经济技术开发区经济发展局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</si>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</sst>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00;[Red]0.0000"/>
    <numFmt numFmtId="178" formatCode="0.00;[Red]0.00"/>
    <numFmt numFmtId="179" formatCode="#,##0.00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37" fontId="5" fillId="0" borderId="13" xfId="0" applyNumberFormat="1" applyFont="1" applyFill="1" applyBorder="1" applyAlignment="1" applyProtection="1">
      <alignment horizontal="center" vertical="center" wrapText="1"/>
      <protection/>
    </xf>
    <xf numFmtId="37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left" vertical="center"/>
      <protection/>
    </xf>
    <xf numFmtId="178" fontId="5" fillId="0" borderId="9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178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78" fontId="5" fillId="0" borderId="9" xfId="0" applyNumberFormat="1" applyFont="1" applyFill="1" applyBorder="1" applyAlignment="1" applyProtection="1">
      <alignment horizontal="left" vertical="center" wrapText="1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5" fillId="0" borderId="9" xfId="0" applyNumberFormat="1" applyFont="1" applyFill="1" applyBorder="1" applyAlignment="1" applyProtection="1">
      <alignment horizontal="center" vertical="center"/>
      <protection/>
    </xf>
    <xf numFmtId="178" fontId="5" fillId="0" borderId="9" xfId="0" applyNumberFormat="1" applyFont="1" applyFill="1" applyBorder="1" applyAlignment="1" applyProtection="1">
      <alignment/>
      <protection/>
    </xf>
    <xf numFmtId="178" fontId="5" fillId="0" borderId="9" xfId="0" applyNumberFormat="1" applyFont="1" applyFill="1" applyBorder="1" applyAlignment="1" applyProtection="1">
      <alignment horizontal="left" vertical="center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066;&#21439;&#37096;&#38376;&#39044;&#31639;&#20844;&#24320;&#34920;&#65288;&#32463;&#27982;&#21457;&#23637;&#23616;&#65289;_2022-03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zoomScaleSheetLayoutView="100" workbookViewId="0" topLeftCell="A1">
      <selection activeCell="C28" sqref="C28"/>
    </sheetView>
  </sheetViews>
  <sheetFormatPr defaultColWidth="8.00390625" defaultRowHeight="12.75" customHeight="1"/>
  <cols>
    <col min="1" max="1" width="43.75390625" style="1" customWidth="1"/>
    <col min="2" max="2" width="22.50390625" style="1" customWidth="1"/>
    <col min="3" max="3" width="43.75390625" style="1" customWidth="1"/>
    <col min="4" max="4" width="22.50390625" style="1" customWidth="1"/>
    <col min="5" max="252" width="8.00390625" style="1" customWidth="1"/>
    <col min="253" max="16384" width="8.00390625" style="2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54">
        <f>IF(ISBLANK(SUM(B7,B8,B9))," ",SUM(B7,B8,B9))</f>
        <v>1107.148</v>
      </c>
      <c r="C6" s="41" t="str">
        <f>IF(ISBLANK('[1]支出总表（引用）'!A8)," ",'[1]支出总表（引用）'!A8)</f>
        <v> </v>
      </c>
      <c r="D6" s="54" t="str">
        <f>IF(ISBLANK('[1]支出总表（引用）'!B8)," ",'[1]支出总表（引用）'!B8)</f>
        <v> 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69" t="s">
        <v>9</v>
      </c>
      <c r="B7" s="54">
        <v>1107.148</v>
      </c>
      <c r="C7" s="41" t="str">
        <f>IF(ISBLANK('[1]支出总表（引用）'!A9)," ",'[1]支出总表（引用）'!A9)</f>
        <v> </v>
      </c>
      <c r="D7" s="54" t="str">
        <f>IF(ISBLANK('[1]支出总表（引用）'!B9)," ",'[1]支出总表（引用）'!B9)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69" t="s">
        <v>10</v>
      </c>
      <c r="B8" s="25"/>
      <c r="C8" s="41" t="str">
        <f>IF(ISBLANK('[1]支出总表（引用）'!A10)," ",'[1]支出总表（引用）'!A10)</f>
        <v> </v>
      </c>
      <c r="D8" s="54" t="str">
        <f>IF(ISBLANK('[1]支出总表（引用）'!B10)," ",'[1]支出总表（引用）'!B10)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69" t="s">
        <v>11</v>
      </c>
      <c r="B9" s="25"/>
      <c r="C9" s="41" t="str">
        <f>IF(ISBLANK('[1]支出总表（引用）'!A11)," ",'[1]支出总表（引用）'!A11)</f>
        <v> </v>
      </c>
      <c r="D9" s="54" t="str">
        <f>IF(ISBLANK('[1]支出总表（引用）'!B11)," ",'[1]支出总表（引用）'!B11)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54"/>
      <c r="C10" s="41" t="str">
        <f>IF(ISBLANK('[1]支出总表（引用）'!A12)," ",'[1]支出总表（引用）'!A12)</f>
        <v> </v>
      </c>
      <c r="D10" s="54" t="str">
        <f>IF(ISBLANK('[1]支出总表（引用）'!B12)," ",'[1]支出总表（引用）'!B12)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69" t="s">
        <v>13</v>
      </c>
      <c r="B11" s="54"/>
      <c r="C11" s="41" t="str">
        <f>IF(ISBLANK('[1]支出总表（引用）'!A13)," ",'[1]支出总表（引用）'!A13)</f>
        <v> </v>
      </c>
      <c r="D11" s="54" t="str">
        <f>IF(ISBLANK('[1]支出总表（引用）'!B13)," ",'[1]支出总表（引用）'!B13)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69" t="s">
        <v>14</v>
      </c>
      <c r="B12" s="54"/>
      <c r="C12" s="41" t="str">
        <f>IF(ISBLANK('[1]支出总表（引用）'!A14)," ",'[1]支出总表（引用）'!A14)</f>
        <v> </v>
      </c>
      <c r="D12" s="54" t="str">
        <f>IF(ISBLANK('[1]支出总表（引用）'!B14)," ",'[1]支出总表（引用）'!B14)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69" t="s">
        <v>15</v>
      </c>
      <c r="B13" s="54"/>
      <c r="C13" s="41" t="str">
        <f>IF(ISBLANK('[1]支出总表（引用）'!A15)," ",'[1]支出总表（引用）'!A15)</f>
        <v> </v>
      </c>
      <c r="D13" s="54" t="str">
        <f>IF(ISBLANK('[1]支出总表（引用）'!B15)," ",'[1]支出总表（引用）'!B15)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69" t="s">
        <v>16</v>
      </c>
      <c r="B14" s="25"/>
      <c r="C14" s="41" t="str">
        <f>IF(ISBLANK('[1]支出总表（引用）'!A16)," ",'[1]支出总表（引用）'!A16)</f>
        <v> </v>
      </c>
      <c r="D14" s="54" t="str">
        <f>IF(ISBLANK('[1]支出总表（引用）'!B16)," ",'[1]支出总表（引用）'!B16)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69" t="s">
        <v>17</v>
      </c>
      <c r="B15" s="25">
        <v>500.16</v>
      </c>
      <c r="C15" s="41" t="str">
        <f>IF(ISBLANK('[1]支出总表（引用）'!A17)," ",'[1]支出总表（引用）'!A17)</f>
        <v> </v>
      </c>
      <c r="D15" s="54" t="str">
        <f>IF(ISBLANK('[1]支出总表（引用）'!B17)," ",'[1]支出总表（引用）'!B17)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0"/>
      <c r="C16" s="41" t="str">
        <f>IF(ISBLANK('[1]支出总表（引用）'!A18)," ",'[1]支出总表（引用）'!A18)</f>
        <v> </v>
      </c>
      <c r="D16" s="54" t="str">
        <f>IF(ISBLANK('[1]支出总表（引用）'!B18)," ",'[1]支出总表（引用）'!B18)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9"/>
      <c r="B17" s="70"/>
      <c r="C17" s="41"/>
      <c r="D17" s="5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7" t="s">
        <v>18</v>
      </c>
      <c r="B18" s="25">
        <v>1607.308</v>
      </c>
      <c r="C18" s="67" t="s">
        <v>19</v>
      </c>
      <c r="D18" s="25">
        <v>1884.674177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9" t="s">
        <v>20</v>
      </c>
      <c r="B19" s="25"/>
      <c r="C19" s="67" t="s">
        <v>21</v>
      </c>
      <c r="D19" s="25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9" t="s">
        <v>22</v>
      </c>
      <c r="B20" s="25">
        <v>277.366177</v>
      </c>
      <c r="C20" s="52"/>
      <c r="D20" s="7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25"/>
      <c r="C21" s="68"/>
      <c r="D21" s="25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7" t="s">
        <v>23</v>
      </c>
      <c r="B22" s="25">
        <v>1884.674177</v>
      </c>
      <c r="C22" s="67" t="s">
        <v>24</v>
      </c>
      <c r="D22" s="25">
        <f>B22</f>
        <v>1884.674177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9.5" customHeight="1">
      <c r="A23" s="72"/>
      <c r="B23" s="72"/>
      <c r="C23" s="72"/>
      <c r="D23" s="72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</sheetData>
  <sheetProtection/>
  <mergeCells count="4">
    <mergeCell ref="A2:D2"/>
    <mergeCell ref="A4:B4"/>
    <mergeCell ref="C4:D4"/>
    <mergeCell ref="A23:D23"/>
  </mergeCells>
  <printOptions/>
  <pageMargins left="0.75" right="0.75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SheetLayoutView="100" workbookViewId="0" topLeftCell="A1">
      <selection activeCell="P8" sqref="P8"/>
    </sheetView>
  </sheetViews>
  <sheetFormatPr defaultColWidth="8.00390625" defaultRowHeight="12.75" customHeight="1"/>
  <cols>
    <col min="1" max="1" width="12.375" style="1" customWidth="1"/>
    <col min="2" max="2" width="28.50390625" style="1" customWidth="1"/>
    <col min="3" max="6" width="12.875" style="1" customWidth="1"/>
    <col min="7" max="13" width="9.375" style="1" customWidth="1"/>
    <col min="14" max="14" width="12.875" style="1" customWidth="1"/>
    <col min="15" max="15" width="11.25390625" style="1" customWidth="1"/>
    <col min="16" max="16" width="8.00390625" style="1" customWidth="1"/>
    <col min="17" max="16384" width="8.00390625" style="2" customWidth="1"/>
  </cols>
  <sheetData>
    <row r="1" s="1" customFormat="1" ht="21" customHeight="1"/>
    <row r="2" spans="1:15" s="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7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 t="s">
        <v>2</v>
      </c>
    </row>
    <row r="4" spans="1:15" s="1" customFormat="1" ht="17.25" customHeight="1">
      <c r="A4" s="9" t="s">
        <v>27</v>
      </c>
      <c r="B4" s="9" t="s">
        <v>28</v>
      </c>
      <c r="C4" s="59" t="s">
        <v>29</v>
      </c>
      <c r="D4" s="17" t="s">
        <v>30</v>
      </c>
      <c r="E4" s="9" t="s">
        <v>31</v>
      </c>
      <c r="F4" s="9"/>
      <c r="G4" s="9"/>
      <c r="H4" s="9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17" t="s">
        <v>38</v>
      </c>
    </row>
    <row r="5" spans="1:15" s="1" customFormat="1" ht="52.5" customHeight="1">
      <c r="A5" s="9"/>
      <c r="B5" s="9"/>
      <c r="C5" s="60"/>
      <c r="D5" s="17"/>
      <c r="E5" s="17" t="s">
        <v>39</v>
      </c>
      <c r="F5" s="17" t="s">
        <v>40</v>
      </c>
      <c r="G5" s="17" t="s">
        <v>41</v>
      </c>
      <c r="H5" s="17" t="s">
        <v>42</v>
      </c>
      <c r="I5" s="57"/>
      <c r="J5" s="57"/>
      <c r="K5" s="57"/>
      <c r="L5" s="57"/>
      <c r="M5" s="57"/>
      <c r="N5" s="57"/>
      <c r="O5" s="17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G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v>2</v>
      </c>
      <c r="I6" s="31">
        <f aca="true" t="shared" si="1" ref="I6:O6">H6+1</f>
        <v>3</v>
      </c>
      <c r="J6" s="31">
        <f t="shared" si="1"/>
        <v>4</v>
      </c>
      <c r="K6" s="31">
        <f t="shared" si="1"/>
        <v>5</v>
      </c>
      <c r="L6" s="31">
        <f t="shared" si="1"/>
        <v>6</v>
      </c>
      <c r="M6" s="31">
        <f t="shared" si="1"/>
        <v>7</v>
      </c>
      <c r="N6" s="31">
        <f t="shared" si="1"/>
        <v>8</v>
      </c>
      <c r="O6" s="31">
        <f t="shared" si="1"/>
        <v>9</v>
      </c>
    </row>
    <row r="7" spans="1:15" s="1" customFormat="1" ht="27" customHeight="1">
      <c r="A7" s="11"/>
      <c r="B7" s="61" t="s">
        <v>29</v>
      </c>
      <c r="C7" s="32">
        <v>1884.674177</v>
      </c>
      <c r="D7" s="32">
        <v>277.366177</v>
      </c>
      <c r="E7" s="32">
        <v>1107.148</v>
      </c>
      <c r="F7" s="32">
        <v>1107.148</v>
      </c>
      <c r="G7" s="12"/>
      <c r="H7" s="12"/>
      <c r="I7" s="32"/>
      <c r="J7" s="32"/>
      <c r="K7" s="32"/>
      <c r="L7" s="32"/>
      <c r="M7" s="32"/>
      <c r="N7" s="32">
        <v>500.16</v>
      </c>
      <c r="O7" s="32"/>
    </row>
    <row r="8" spans="1:15" s="1" customFormat="1" ht="27" customHeight="1">
      <c r="A8" s="11" t="s">
        <v>44</v>
      </c>
      <c r="B8" s="61" t="s">
        <v>45</v>
      </c>
      <c r="C8" s="32">
        <v>556.52036</v>
      </c>
      <c r="D8" s="32">
        <v>159.56036</v>
      </c>
      <c r="E8" s="32">
        <v>396.8</v>
      </c>
      <c r="F8" s="32">
        <v>396.8</v>
      </c>
      <c r="G8" s="12"/>
      <c r="H8" s="12"/>
      <c r="I8" s="32"/>
      <c r="J8" s="32"/>
      <c r="K8" s="32"/>
      <c r="L8" s="32"/>
      <c r="M8" s="32"/>
      <c r="N8" s="32">
        <v>0.16</v>
      </c>
      <c r="O8" s="32"/>
    </row>
    <row r="9" spans="1:15" s="1" customFormat="1" ht="27" customHeight="1">
      <c r="A9" s="11" t="s">
        <v>46</v>
      </c>
      <c r="B9" s="61" t="s">
        <v>47</v>
      </c>
      <c r="C9" s="32">
        <v>411.156706</v>
      </c>
      <c r="D9" s="32">
        <v>81.156706</v>
      </c>
      <c r="E9" s="32">
        <v>330</v>
      </c>
      <c r="F9" s="32">
        <v>330</v>
      </c>
      <c r="G9" s="12"/>
      <c r="H9" s="12"/>
      <c r="I9" s="32"/>
      <c r="J9" s="32"/>
      <c r="K9" s="32"/>
      <c r="L9" s="32"/>
      <c r="M9" s="32"/>
      <c r="N9" s="32"/>
      <c r="O9" s="32"/>
    </row>
    <row r="10" spans="1:15" s="1" customFormat="1" ht="27" customHeight="1">
      <c r="A10" s="11" t="s">
        <v>48</v>
      </c>
      <c r="B10" s="61" t="s">
        <v>49</v>
      </c>
      <c r="C10" s="32">
        <v>228.686322</v>
      </c>
      <c r="D10" s="32">
        <v>78.686322</v>
      </c>
      <c r="E10" s="32">
        <v>150</v>
      </c>
      <c r="F10" s="32">
        <v>150</v>
      </c>
      <c r="G10" s="12"/>
      <c r="H10" s="12"/>
      <c r="I10" s="32"/>
      <c r="J10" s="32"/>
      <c r="K10" s="32"/>
      <c r="L10" s="32"/>
      <c r="M10" s="32"/>
      <c r="N10" s="32"/>
      <c r="O10" s="32"/>
    </row>
    <row r="11" spans="1:15" s="1" customFormat="1" ht="27" customHeight="1">
      <c r="A11" s="11" t="s">
        <v>50</v>
      </c>
      <c r="B11" s="61" t="s">
        <v>51</v>
      </c>
      <c r="C11" s="32">
        <v>182.470384</v>
      </c>
      <c r="D11" s="32">
        <v>2.470384</v>
      </c>
      <c r="E11" s="32">
        <v>180</v>
      </c>
      <c r="F11" s="32">
        <v>180</v>
      </c>
      <c r="G11" s="12"/>
      <c r="H11" s="12"/>
      <c r="I11" s="32"/>
      <c r="J11" s="32"/>
      <c r="K11" s="32"/>
      <c r="L11" s="32"/>
      <c r="M11" s="32"/>
      <c r="N11" s="32"/>
      <c r="O11" s="32"/>
    </row>
    <row r="12" spans="1:15" s="1" customFormat="1" ht="27" customHeight="1">
      <c r="A12" s="11" t="s">
        <v>52</v>
      </c>
      <c r="B12" s="61" t="s">
        <v>53</v>
      </c>
      <c r="C12" s="32">
        <v>118.476854</v>
      </c>
      <c r="D12" s="32">
        <v>51.516854</v>
      </c>
      <c r="E12" s="32">
        <v>66.8</v>
      </c>
      <c r="F12" s="32">
        <v>66.8</v>
      </c>
      <c r="G12" s="12"/>
      <c r="H12" s="12"/>
      <c r="I12" s="32"/>
      <c r="J12" s="32"/>
      <c r="K12" s="32"/>
      <c r="L12" s="32"/>
      <c r="M12" s="32"/>
      <c r="N12" s="32">
        <v>0.16</v>
      </c>
      <c r="O12" s="32"/>
    </row>
    <row r="13" spans="1:15" s="1" customFormat="1" ht="27" customHeight="1">
      <c r="A13" s="11" t="s">
        <v>54</v>
      </c>
      <c r="B13" s="61" t="s">
        <v>55</v>
      </c>
      <c r="C13" s="32">
        <v>118.476854</v>
      </c>
      <c r="D13" s="32">
        <v>51.516854</v>
      </c>
      <c r="E13" s="32">
        <v>66.8</v>
      </c>
      <c r="F13" s="32">
        <v>66.8</v>
      </c>
      <c r="G13" s="12"/>
      <c r="H13" s="12"/>
      <c r="I13" s="32"/>
      <c r="J13" s="32"/>
      <c r="K13" s="32"/>
      <c r="L13" s="32"/>
      <c r="M13" s="32"/>
      <c r="N13" s="32">
        <v>0.16</v>
      </c>
      <c r="O13" s="32"/>
    </row>
    <row r="14" spans="1:15" s="1" customFormat="1" ht="27" customHeight="1">
      <c r="A14" s="11" t="s">
        <v>56</v>
      </c>
      <c r="B14" s="61" t="s">
        <v>57</v>
      </c>
      <c r="C14" s="32">
        <v>26.44</v>
      </c>
      <c r="D14" s="32">
        <v>26.44</v>
      </c>
      <c r="E14" s="32"/>
      <c r="F14" s="32"/>
      <c r="G14" s="12"/>
      <c r="H14" s="12"/>
      <c r="I14" s="32"/>
      <c r="J14" s="32"/>
      <c r="K14" s="32"/>
      <c r="L14" s="32"/>
      <c r="M14" s="32"/>
      <c r="N14" s="32"/>
      <c r="O14" s="32"/>
    </row>
    <row r="15" spans="1:15" s="1" customFormat="1" ht="27" customHeight="1">
      <c r="A15" s="11" t="s">
        <v>58</v>
      </c>
      <c r="B15" s="61" t="s">
        <v>59</v>
      </c>
      <c r="C15" s="32">
        <v>26.44</v>
      </c>
      <c r="D15" s="32">
        <v>26.44</v>
      </c>
      <c r="E15" s="32"/>
      <c r="F15" s="32"/>
      <c r="G15" s="12"/>
      <c r="H15" s="12"/>
      <c r="I15" s="32"/>
      <c r="J15" s="32"/>
      <c r="K15" s="32"/>
      <c r="L15" s="32"/>
      <c r="M15" s="32"/>
      <c r="N15" s="32"/>
      <c r="O15" s="32"/>
    </row>
    <row r="16" spans="1:15" s="1" customFormat="1" ht="27" customHeight="1">
      <c r="A16" s="11" t="s">
        <v>60</v>
      </c>
      <c r="B16" s="61" t="s">
        <v>61</v>
      </c>
      <c r="C16" s="32">
        <v>0.4468</v>
      </c>
      <c r="D16" s="32">
        <v>0.4468</v>
      </c>
      <c r="E16" s="32"/>
      <c r="F16" s="32"/>
      <c r="G16" s="12"/>
      <c r="H16" s="12"/>
      <c r="I16" s="32"/>
      <c r="J16" s="32"/>
      <c r="K16" s="32"/>
      <c r="L16" s="32"/>
      <c r="M16" s="32"/>
      <c r="N16" s="32"/>
      <c r="O16" s="32"/>
    </row>
    <row r="17" spans="1:15" s="1" customFormat="1" ht="27" customHeight="1">
      <c r="A17" s="11" t="s">
        <v>62</v>
      </c>
      <c r="B17" s="61" t="s">
        <v>63</v>
      </c>
      <c r="C17" s="32">
        <v>0.4468</v>
      </c>
      <c r="D17" s="32">
        <v>0.4468</v>
      </c>
      <c r="E17" s="32"/>
      <c r="F17" s="32"/>
      <c r="G17" s="12"/>
      <c r="H17" s="12"/>
      <c r="I17" s="32"/>
      <c r="J17" s="32"/>
      <c r="K17" s="32"/>
      <c r="L17" s="32"/>
      <c r="M17" s="32"/>
      <c r="N17" s="32"/>
      <c r="O17" s="32"/>
    </row>
    <row r="18" spans="1:15" s="1" customFormat="1" ht="27" customHeight="1">
      <c r="A18" s="11" t="s">
        <v>64</v>
      </c>
      <c r="B18" s="61" t="s">
        <v>65</v>
      </c>
      <c r="C18" s="32">
        <v>1154.773817</v>
      </c>
      <c r="D18" s="32">
        <v>44.425817</v>
      </c>
      <c r="E18" s="32">
        <v>610.348</v>
      </c>
      <c r="F18" s="32">
        <v>610.348</v>
      </c>
      <c r="G18" s="12"/>
      <c r="H18" s="12"/>
      <c r="I18" s="32"/>
      <c r="J18" s="32"/>
      <c r="K18" s="32"/>
      <c r="L18" s="32"/>
      <c r="M18" s="32"/>
      <c r="N18" s="32">
        <v>500</v>
      </c>
      <c r="O18" s="32"/>
    </row>
    <row r="19" spans="1:15" s="1" customFormat="1" ht="27" customHeight="1">
      <c r="A19" s="11" t="s">
        <v>66</v>
      </c>
      <c r="B19" s="61" t="s">
        <v>67</v>
      </c>
      <c r="C19" s="32">
        <v>614.773817</v>
      </c>
      <c r="D19" s="32">
        <v>4.425817</v>
      </c>
      <c r="E19" s="32">
        <v>610.348</v>
      </c>
      <c r="F19" s="32">
        <v>610.348</v>
      </c>
      <c r="G19" s="12"/>
      <c r="H19" s="12"/>
      <c r="I19" s="32"/>
      <c r="J19" s="32"/>
      <c r="K19" s="32"/>
      <c r="L19" s="32"/>
      <c r="M19" s="32"/>
      <c r="N19" s="32"/>
      <c r="O19" s="32"/>
    </row>
    <row r="20" spans="1:15" s="1" customFormat="1" ht="27" customHeight="1">
      <c r="A20" s="11" t="s">
        <v>68</v>
      </c>
      <c r="B20" s="61" t="s">
        <v>69</v>
      </c>
      <c r="C20" s="32">
        <v>614.773817</v>
      </c>
      <c r="D20" s="32">
        <v>4.425817</v>
      </c>
      <c r="E20" s="32">
        <v>610.348</v>
      </c>
      <c r="F20" s="32">
        <v>610.348</v>
      </c>
      <c r="G20" s="12"/>
      <c r="H20" s="12"/>
      <c r="I20" s="32"/>
      <c r="J20" s="32"/>
      <c r="K20" s="32"/>
      <c r="L20" s="32"/>
      <c r="M20" s="32"/>
      <c r="N20" s="32"/>
      <c r="O20" s="32"/>
    </row>
    <row r="21" spans="1:15" s="1" customFormat="1" ht="27" customHeight="1">
      <c r="A21" s="11" t="s">
        <v>46</v>
      </c>
      <c r="B21" s="61" t="s">
        <v>70</v>
      </c>
      <c r="C21" s="32">
        <v>500</v>
      </c>
      <c r="D21" s="32"/>
      <c r="E21" s="32"/>
      <c r="F21" s="32"/>
      <c r="G21" s="12"/>
      <c r="H21" s="12"/>
      <c r="I21" s="32"/>
      <c r="J21" s="32"/>
      <c r="K21" s="32"/>
      <c r="L21" s="32"/>
      <c r="M21" s="32"/>
      <c r="N21" s="32">
        <v>500</v>
      </c>
      <c r="O21" s="32"/>
    </row>
    <row r="22" spans="1:15" s="1" customFormat="1" ht="27" customHeight="1">
      <c r="A22" s="11" t="s">
        <v>71</v>
      </c>
      <c r="B22" s="61" t="s">
        <v>72</v>
      </c>
      <c r="C22" s="32">
        <v>500</v>
      </c>
      <c r="D22" s="32"/>
      <c r="E22" s="32"/>
      <c r="F22" s="32"/>
      <c r="G22" s="12"/>
      <c r="H22" s="12"/>
      <c r="I22" s="32"/>
      <c r="J22" s="32"/>
      <c r="K22" s="32"/>
      <c r="L22" s="32"/>
      <c r="M22" s="32"/>
      <c r="N22" s="32">
        <v>500</v>
      </c>
      <c r="O22" s="32"/>
    </row>
    <row r="23" spans="1:15" s="1" customFormat="1" ht="27" customHeight="1">
      <c r="A23" s="11" t="s">
        <v>73</v>
      </c>
      <c r="B23" s="61" t="s">
        <v>74</v>
      </c>
      <c r="C23" s="32">
        <v>40</v>
      </c>
      <c r="D23" s="32">
        <v>40</v>
      </c>
      <c r="E23" s="32"/>
      <c r="F23" s="32"/>
      <c r="G23" s="12"/>
      <c r="H23" s="12"/>
      <c r="I23" s="32"/>
      <c r="J23" s="32"/>
      <c r="K23" s="32"/>
      <c r="L23" s="32"/>
      <c r="M23" s="32"/>
      <c r="N23" s="32"/>
      <c r="O23" s="32"/>
    </row>
    <row r="24" spans="1:15" s="1" customFormat="1" ht="27" customHeight="1">
      <c r="A24" s="11" t="s">
        <v>75</v>
      </c>
      <c r="B24" s="61" t="s">
        <v>76</v>
      </c>
      <c r="C24" s="32">
        <v>40</v>
      </c>
      <c r="D24" s="32">
        <v>40</v>
      </c>
      <c r="E24" s="32"/>
      <c r="F24" s="32"/>
      <c r="G24" s="12"/>
      <c r="H24" s="12"/>
      <c r="I24" s="32"/>
      <c r="J24" s="32"/>
      <c r="K24" s="32"/>
      <c r="L24" s="32"/>
      <c r="M24" s="32"/>
      <c r="N24" s="32"/>
      <c r="O24" s="32"/>
    </row>
    <row r="25" spans="1:15" s="1" customFormat="1" ht="27" customHeight="1">
      <c r="A25" s="11" t="s">
        <v>77</v>
      </c>
      <c r="B25" s="61" t="s">
        <v>78</v>
      </c>
      <c r="C25" s="32">
        <v>171.7</v>
      </c>
      <c r="D25" s="32">
        <v>71.7</v>
      </c>
      <c r="E25" s="32">
        <v>100</v>
      </c>
      <c r="F25" s="32">
        <v>100</v>
      </c>
      <c r="G25" s="12"/>
      <c r="H25" s="12"/>
      <c r="I25" s="32"/>
      <c r="J25" s="32"/>
      <c r="K25" s="32"/>
      <c r="L25" s="32"/>
      <c r="M25" s="32"/>
      <c r="N25" s="32"/>
      <c r="O25" s="32"/>
    </row>
    <row r="26" spans="1:15" s="1" customFormat="1" ht="27" customHeight="1">
      <c r="A26" s="11" t="s">
        <v>73</v>
      </c>
      <c r="B26" s="61" t="s">
        <v>79</v>
      </c>
      <c r="C26" s="32">
        <v>171.7</v>
      </c>
      <c r="D26" s="32">
        <v>71.7</v>
      </c>
      <c r="E26" s="32">
        <v>100</v>
      </c>
      <c r="F26" s="32">
        <v>100</v>
      </c>
      <c r="G26" s="12"/>
      <c r="H26" s="12"/>
      <c r="I26" s="32"/>
      <c r="J26" s="32"/>
      <c r="K26" s="32"/>
      <c r="L26" s="32"/>
      <c r="M26" s="32"/>
      <c r="N26" s="32"/>
      <c r="O26" s="32"/>
    </row>
    <row r="27" spans="1:15" s="1" customFormat="1" ht="27" customHeight="1">
      <c r="A27" s="11" t="s">
        <v>80</v>
      </c>
      <c r="B27" s="61" t="s">
        <v>81</v>
      </c>
      <c r="C27" s="32">
        <v>171.7</v>
      </c>
      <c r="D27" s="32">
        <v>71.7</v>
      </c>
      <c r="E27" s="32">
        <v>100</v>
      </c>
      <c r="F27" s="32">
        <v>100</v>
      </c>
      <c r="G27" s="12"/>
      <c r="H27" s="12"/>
      <c r="I27" s="32"/>
      <c r="J27" s="32"/>
      <c r="K27" s="32"/>
      <c r="L27" s="32"/>
      <c r="M27" s="32"/>
      <c r="N27" s="32"/>
      <c r="O27" s="32"/>
    </row>
    <row r="28" spans="1:15" s="1" customFormat="1" ht="27" customHeight="1">
      <c r="A28" s="11" t="s">
        <v>82</v>
      </c>
      <c r="B28" s="61" t="s">
        <v>83</v>
      </c>
      <c r="C28" s="32">
        <v>1.68</v>
      </c>
      <c r="D28" s="32">
        <v>1.68</v>
      </c>
      <c r="E28" s="32"/>
      <c r="F28" s="32"/>
      <c r="G28" s="12"/>
      <c r="H28" s="12"/>
      <c r="I28" s="32"/>
      <c r="J28" s="32"/>
      <c r="K28" s="32"/>
      <c r="L28" s="32"/>
      <c r="M28" s="32"/>
      <c r="N28" s="32"/>
      <c r="O28" s="32"/>
    </row>
    <row r="29" spans="1:15" s="1" customFormat="1" ht="27" customHeight="1">
      <c r="A29" s="11" t="s">
        <v>52</v>
      </c>
      <c r="B29" s="61" t="s">
        <v>84</v>
      </c>
      <c r="C29" s="32">
        <v>1.68</v>
      </c>
      <c r="D29" s="32">
        <v>1.68</v>
      </c>
      <c r="E29" s="32"/>
      <c r="F29" s="32"/>
      <c r="G29" s="12"/>
      <c r="H29" s="12"/>
      <c r="I29" s="32"/>
      <c r="J29" s="32"/>
      <c r="K29" s="32"/>
      <c r="L29" s="32"/>
      <c r="M29" s="32"/>
      <c r="N29" s="32"/>
      <c r="O29" s="32"/>
    </row>
    <row r="30" spans="1:15" s="1" customFormat="1" ht="30.75" customHeight="1">
      <c r="A30" s="11" t="s">
        <v>85</v>
      </c>
      <c r="B30" s="61" t="s">
        <v>86</v>
      </c>
      <c r="C30" s="32">
        <v>1.68</v>
      </c>
      <c r="D30" s="32">
        <v>1.68</v>
      </c>
      <c r="E30" s="32"/>
      <c r="F30" s="32"/>
      <c r="G30" s="12"/>
      <c r="H30" s="12"/>
      <c r="I30" s="32"/>
      <c r="J30" s="32"/>
      <c r="K30" s="32"/>
      <c r="L30" s="32"/>
      <c r="M30" s="32"/>
      <c r="N30" s="32"/>
      <c r="O30" s="3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0.11805555555555555" bottom="0.4722222222222222" header="0.5118055555555555" footer="0.19652777777777777"/>
  <pageSetup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H6" sqref="H6"/>
    </sheetView>
  </sheetViews>
  <sheetFormatPr defaultColWidth="8.00390625" defaultRowHeight="12.75" customHeight="1"/>
  <cols>
    <col min="1" max="1" width="14.625" style="1" customWidth="1"/>
    <col min="2" max="2" width="33.25390625" style="1" customWidth="1"/>
    <col min="3" max="5" width="18.00390625" style="1" customWidth="1"/>
    <col min="6" max="6" width="8.00390625" style="1" customWidth="1"/>
    <col min="7" max="7" width="11.875" style="1" customWidth="1"/>
    <col min="8" max="8" width="8.00390625" style="1" customWidth="1"/>
    <col min="9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87</v>
      </c>
      <c r="B2" s="5"/>
      <c r="C2" s="5"/>
      <c r="D2" s="5"/>
      <c r="E2" s="5"/>
      <c r="F2" s="6"/>
      <c r="G2" s="6"/>
    </row>
    <row r="3" spans="1:7" s="1" customFormat="1" ht="21" customHeight="1">
      <c r="A3" s="14" t="s">
        <v>88</v>
      </c>
      <c r="B3" s="8"/>
      <c r="C3" s="8"/>
      <c r="D3" s="8"/>
      <c r="E3" s="15" t="s">
        <v>2</v>
      </c>
      <c r="F3" s="3"/>
      <c r="G3" s="3"/>
    </row>
    <row r="4" spans="1:7" s="1" customFormat="1" ht="21" customHeight="1">
      <c r="A4" s="9" t="s">
        <v>89</v>
      </c>
      <c r="B4" s="9"/>
      <c r="C4" s="57" t="s">
        <v>29</v>
      </c>
      <c r="D4" s="28" t="s">
        <v>90</v>
      </c>
      <c r="E4" s="9" t="s">
        <v>91</v>
      </c>
      <c r="F4" s="3"/>
      <c r="G4" s="3"/>
    </row>
    <row r="5" spans="1:7" s="1" customFormat="1" ht="21" customHeight="1">
      <c r="A5" s="9" t="s">
        <v>92</v>
      </c>
      <c r="B5" s="9" t="s">
        <v>93</v>
      </c>
      <c r="C5" s="57"/>
      <c r="D5" s="28"/>
      <c r="E5" s="9"/>
      <c r="F5" s="3"/>
      <c r="G5" s="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7" customHeight="1">
      <c r="A7" s="12"/>
      <c r="B7" s="12" t="s">
        <v>29</v>
      </c>
      <c r="C7" s="12">
        <v>1884.674177</v>
      </c>
      <c r="D7" s="12">
        <v>614.348817</v>
      </c>
      <c r="E7" s="12">
        <v>1270.32536</v>
      </c>
      <c r="F7" s="3"/>
      <c r="G7" s="3"/>
    </row>
    <row r="8" spans="1:5" s="1" customFormat="1" ht="27" customHeight="1">
      <c r="A8" s="12" t="s">
        <v>44</v>
      </c>
      <c r="B8" s="12" t="s">
        <v>45</v>
      </c>
      <c r="C8" s="12">
        <v>556.52036</v>
      </c>
      <c r="D8" s="12"/>
      <c r="E8" s="12">
        <v>556.52036</v>
      </c>
    </row>
    <row r="9" spans="1:5" s="1" customFormat="1" ht="27" customHeight="1">
      <c r="A9" s="12" t="s">
        <v>46</v>
      </c>
      <c r="B9" s="12" t="s">
        <v>47</v>
      </c>
      <c r="C9" s="12">
        <v>411.156706</v>
      </c>
      <c r="D9" s="12"/>
      <c r="E9" s="12">
        <v>411.156706</v>
      </c>
    </row>
    <row r="10" spans="1:5" s="1" customFormat="1" ht="27" customHeight="1">
      <c r="A10" s="12" t="s">
        <v>48</v>
      </c>
      <c r="B10" s="12" t="s">
        <v>49</v>
      </c>
      <c r="C10" s="12">
        <v>228.686322</v>
      </c>
      <c r="D10" s="12"/>
      <c r="E10" s="12">
        <v>228.686322</v>
      </c>
    </row>
    <row r="11" spans="1:5" s="1" customFormat="1" ht="27" customHeight="1">
      <c r="A11" s="12" t="s">
        <v>50</v>
      </c>
      <c r="B11" s="12" t="s">
        <v>51</v>
      </c>
      <c r="C11" s="12">
        <v>182.470384</v>
      </c>
      <c r="D11" s="12"/>
      <c r="E11" s="12">
        <v>182.470384</v>
      </c>
    </row>
    <row r="12" spans="1:5" s="1" customFormat="1" ht="27" customHeight="1">
      <c r="A12" s="12" t="s">
        <v>52</v>
      </c>
      <c r="B12" s="12" t="s">
        <v>53</v>
      </c>
      <c r="C12" s="12">
        <v>118.476854</v>
      </c>
      <c r="D12" s="12"/>
      <c r="E12" s="12">
        <v>118.476854</v>
      </c>
    </row>
    <row r="13" spans="1:5" s="1" customFormat="1" ht="27" customHeight="1">
      <c r="A13" s="12" t="s">
        <v>54</v>
      </c>
      <c r="B13" s="12" t="s">
        <v>55</v>
      </c>
      <c r="C13" s="12">
        <v>118.476854</v>
      </c>
      <c r="D13" s="12"/>
      <c r="E13" s="12">
        <v>118.476854</v>
      </c>
    </row>
    <row r="14" spans="1:5" s="1" customFormat="1" ht="27" customHeight="1">
      <c r="A14" s="12" t="s">
        <v>56</v>
      </c>
      <c r="B14" s="12" t="s">
        <v>57</v>
      </c>
      <c r="C14" s="12">
        <v>26.44</v>
      </c>
      <c r="D14" s="12"/>
      <c r="E14" s="12">
        <v>26.44</v>
      </c>
    </row>
    <row r="15" spans="1:5" s="1" customFormat="1" ht="27" customHeight="1">
      <c r="A15" s="12" t="s">
        <v>58</v>
      </c>
      <c r="B15" s="12" t="s">
        <v>59</v>
      </c>
      <c r="C15" s="12">
        <v>26.44</v>
      </c>
      <c r="D15" s="12"/>
      <c r="E15" s="12">
        <v>26.44</v>
      </c>
    </row>
    <row r="16" spans="1:5" s="1" customFormat="1" ht="27" customHeight="1">
      <c r="A16" s="12" t="s">
        <v>60</v>
      </c>
      <c r="B16" s="12" t="s">
        <v>61</v>
      </c>
      <c r="C16" s="12">
        <v>0.4468</v>
      </c>
      <c r="D16" s="12"/>
      <c r="E16" s="12">
        <v>0.4468</v>
      </c>
    </row>
    <row r="17" spans="1:5" s="1" customFormat="1" ht="27" customHeight="1">
      <c r="A17" s="12" t="s">
        <v>62</v>
      </c>
      <c r="B17" s="12" t="s">
        <v>63</v>
      </c>
      <c r="C17" s="12">
        <v>0.4468</v>
      </c>
      <c r="D17" s="12"/>
      <c r="E17" s="12">
        <v>0.4468</v>
      </c>
    </row>
    <row r="18" spans="1:5" s="1" customFormat="1" ht="27" customHeight="1">
      <c r="A18" s="12" t="s">
        <v>64</v>
      </c>
      <c r="B18" s="12" t="s">
        <v>65</v>
      </c>
      <c r="C18" s="12">
        <v>1154.773817</v>
      </c>
      <c r="D18" s="12">
        <v>614.348817</v>
      </c>
      <c r="E18" s="12">
        <v>540.425</v>
      </c>
    </row>
    <row r="19" spans="1:5" s="1" customFormat="1" ht="27" customHeight="1">
      <c r="A19" s="12" t="s">
        <v>66</v>
      </c>
      <c r="B19" s="12" t="s">
        <v>67</v>
      </c>
      <c r="C19" s="12">
        <v>614.773817</v>
      </c>
      <c r="D19" s="12">
        <v>614.348817</v>
      </c>
      <c r="E19" s="12">
        <v>0.425</v>
      </c>
    </row>
    <row r="20" spans="1:5" s="1" customFormat="1" ht="27" customHeight="1">
      <c r="A20" s="12" t="s">
        <v>68</v>
      </c>
      <c r="B20" s="12" t="s">
        <v>69</v>
      </c>
      <c r="C20" s="12">
        <v>614.773817</v>
      </c>
      <c r="D20" s="12">
        <v>614.348817</v>
      </c>
      <c r="E20" s="12">
        <v>0.425</v>
      </c>
    </row>
    <row r="21" spans="1:5" s="1" customFormat="1" ht="27" customHeight="1">
      <c r="A21" s="12" t="s">
        <v>46</v>
      </c>
      <c r="B21" s="12" t="s">
        <v>70</v>
      </c>
      <c r="C21" s="12">
        <v>500</v>
      </c>
      <c r="D21" s="12"/>
      <c r="E21" s="12">
        <v>500</v>
      </c>
    </row>
    <row r="22" spans="1:5" s="1" customFormat="1" ht="27" customHeight="1">
      <c r="A22" s="12" t="s">
        <v>71</v>
      </c>
      <c r="B22" s="12" t="s">
        <v>72</v>
      </c>
      <c r="C22" s="12">
        <v>500</v>
      </c>
      <c r="D22" s="12"/>
      <c r="E22" s="12">
        <v>500</v>
      </c>
    </row>
    <row r="23" spans="1:5" s="1" customFormat="1" ht="27" customHeight="1">
      <c r="A23" s="12" t="s">
        <v>73</v>
      </c>
      <c r="B23" s="12" t="s">
        <v>74</v>
      </c>
      <c r="C23" s="12">
        <v>40</v>
      </c>
      <c r="D23" s="12"/>
      <c r="E23" s="12">
        <v>40</v>
      </c>
    </row>
    <row r="24" spans="1:5" s="1" customFormat="1" ht="27" customHeight="1">
      <c r="A24" s="12" t="s">
        <v>75</v>
      </c>
      <c r="B24" s="12" t="s">
        <v>76</v>
      </c>
      <c r="C24" s="12">
        <v>40</v>
      </c>
      <c r="D24" s="12"/>
      <c r="E24" s="12">
        <v>40</v>
      </c>
    </row>
    <row r="25" spans="1:5" s="1" customFormat="1" ht="27" customHeight="1">
      <c r="A25" s="12" t="s">
        <v>77</v>
      </c>
      <c r="B25" s="12" t="s">
        <v>78</v>
      </c>
      <c r="C25" s="12">
        <v>171.7</v>
      </c>
      <c r="D25" s="12"/>
      <c r="E25" s="12">
        <v>171.7</v>
      </c>
    </row>
    <row r="26" spans="1:5" s="1" customFormat="1" ht="27" customHeight="1">
      <c r="A26" s="12" t="s">
        <v>73</v>
      </c>
      <c r="B26" s="12" t="s">
        <v>79</v>
      </c>
      <c r="C26" s="12">
        <v>171.7</v>
      </c>
      <c r="D26" s="12"/>
      <c r="E26" s="12">
        <v>171.7</v>
      </c>
    </row>
    <row r="27" spans="1:5" s="1" customFormat="1" ht="27" customHeight="1">
      <c r="A27" s="12" t="s">
        <v>80</v>
      </c>
      <c r="B27" s="12" t="s">
        <v>81</v>
      </c>
      <c r="C27" s="12">
        <v>171.7</v>
      </c>
      <c r="D27" s="12"/>
      <c r="E27" s="12">
        <v>171.7</v>
      </c>
    </row>
    <row r="28" spans="1:5" s="1" customFormat="1" ht="27" customHeight="1">
      <c r="A28" s="12" t="s">
        <v>82</v>
      </c>
      <c r="B28" s="12" t="s">
        <v>83</v>
      </c>
      <c r="C28" s="12">
        <v>1.68</v>
      </c>
      <c r="D28" s="12"/>
      <c r="E28" s="12">
        <v>1.68</v>
      </c>
    </row>
    <row r="29" spans="1:5" s="1" customFormat="1" ht="27" customHeight="1">
      <c r="A29" s="12" t="s">
        <v>52</v>
      </c>
      <c r="B29" s="12" t="s">
        <v>84</v>
      </c>
      <c r="C29" s="12">
        <v>1.68</v>
      </c>
      <c r="D29" s="12"/>
      <c r="E29" s="12">
        <v>1.68</v>
      </c>
    </row>
    <row r="30" spans="1:5" s="1" customFormat="1" ht="27" customHeight="1">
      <c r="A30" s="12" t="s">
        <v>85</v>
      </c>
      <c r="B30" s="12" t="s">
        <v>86</v>
      </c>
      <c r="C30" s="12">
        <v>1.68</v>
      </c>
      <c r="D30" s="12"/>
      <c r="E30" s="12">
        <v>1.68</v>
      </c>
    </row>
    <row r="31" spans="1:5" s="1" customFormat="1" ht="21" customHeight="1">
      <c r="A31" s="52"/>
      <c r="B31" s="52"/>
      <c r="C31" s="52"/>
      <c r="D31" s="52"/>
      <c r="E31" s="52"/>
    </row>
    <row r="32" s="1" customFormat="1" ht="21" customHeight="1"/>
    <row r="33" s="1" customFormat="1" ht="21" customHeight="1">
      <c r="C33" s="55"/>
    </row>
    <row r="34" s="1" customFormat="1" ht="21" customHeight="1">
      <c r="E34" s="55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18055555555555" footer="0.511805555555555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6"/>
  <sheetViews>
    <sheetView zoomScaleSheetLayoutView="100" workbookViewId="0" topLeftCell="A1">
      <selection activeCell="H14" sqref="H14"/>
    </sheetView>
  </sheetViews>
  <sheetFormatPr defaultColWidth="8.00390625" defaultRowHeight="12.75" customHeight="1"/>
  <cols>
    <col min="1" max="1" width="40.375" style="1" customWidth="1"/>
    <col min="2" max="2" width="20.00390625" style="1" customWidth="1"/>
    <col min="3" max="3" width="31.50390625" style="1" customWidth="1"/>
    <col min="4" max="4" width="20.125" style="1" customWidth="1"/>
    <col min="5" max="5" width="18.875" style="1" customWidth="1"/>
    <col min="6" max="6" width="20.625" style="1" customWidth="1"/>
    <col min="7" max="33" width="8.00390625" style="1" customWidth="1"/>
    <col min="34" max="16384" width="8.00390625" style="2" customWidth="1"/>
  </cols>
  <sheetData>
    <row r="1" spans="1:6" s="1" customFormat="1" ht="19.5" customHeight="1">
      <c r="A1" s="3"/>
      <c r="B1" s="34"/>
      <c r="C1" s="3"/>
      <c r="D1" s="3"/>
      <c r="E1" s="3"/>
      <c r="F1" s="35"/>
    </row>
    <row r="2" spans="1:6" s="1" customFormat="1" ht="29.25" customHeight="1">
      <c r="A2" s="36" t="s">
        <v>94</v>
      </c>
      <c r="B2" s="37"/>
      <c r="C2" s="36"/>
      <c r="D2" s="36"/>
      <c r="E2" s="36"/>
      <c r="F2" s="36"/>
    </row>
    <row r="3" spans="1:6" s="1" customFormat="1" ht="17.25" customHeight="1">
      <c r="A3" s="14" t="s">
        <v>26</v>
      </c>
      <c r="B3" s="38"/>
      <c r="C3" s="8"/>
      <c r="D3" s="8"/>
      <c r="E3" s="8"/>
      <c r="F3" s="4"/>
    </row>
    <row r="4" spans="1:6" s="1" customFormat="1" ht="17.25" customHeight="1">
      <c r="A4" s="9" t="s">
        <v>3</v>
      </c>
      <c r="B4" s="9"/>
      <c r="C4" s="9" t="s">
        <v>95</v>
      </c>
      <c r="D4" s="9"/>
      <c r="E4" s="9"/>
      <c r="F4" s="9"/>
    </row>
    <row r="5" spans="1:6" s="1" customFormat="1" ht="17.25" customHeight="1">
      <c r="A5" s="9" t="s">
        <v>5</v>
      </c>
      <c r="B5" s="39" t="s">
        <v>6</v>
      </c>
      <c r="C5" s="29" t="s">
        <v>7</v>
      </c>
      <c r="D5" s="29" t="s">
        <v>29</v>
      </c>
      <c r="E5" s="29" t="s">
        <v>96</v>
      </c>
      <c r="F5" s="29" t="s">
        <v>97</v>
      </c>
    </row>
    <row r="6" spans="1:6" s="1" customFormat="1" ht="17.25" customHeight="1">
      <c r="A6" s="40" t="s">
        <v>8</v>
      </c>
      <c r="B6" s="41">
        <v>1107.148</v>
      </c>
      <c r="C6" s="42" t="s">
        <v>98</v>
      </c>
      <c r="D6" s="43"/>
      <c r="E6" s="43"/>
      <c r="F6" s="43"/>
    </row>
    <row r="7" spans="1:6" s="1" customFormat="1" ht="17.25" customHeight="1">
      <c r="A7" s="40" t="s">
        <v>9</v>
      </c>
      <c r="B7" s="41">
        <v>1107.148</v>
      </c>
      <c r="C7" s="42" t="s">
        <v>45</v>
      </c>
      <c r="D7" s="44">
        <v>396.8</v>
      </c>
      <c r="E7" s="44">
        <v>396.8</v>
      </c>
      <c r="F7" s="43" t="str">
        <f>IF(ISBLANK('[1]财拨总表（引用）'!D7)," ",'[1]财拨总表（引用）'!D7)</f>
        <v> </v>
      </c>
    </row>
    <row r="8" spans="1:6" s="1" customFormat="1" ht="17.25" customHeight="1">
      <c r="A8" s="40" t="s">
        <v>10</v>
      </c>
      <c r="B8" s="42"/>
      <c r="C8" s="42" t="s">
        <v>47</v>
      </c>
      <c r="D8" s="44">
        <v>330</v>
      </c>
      <c r="E8" s="44">
        <v>330</v>
      </c>
      <c r="F8" s="43" t="str">
        <f>IF(ISBLANK('[1]财拨总表（引用）'!D8)," ",'[1]财拨总表（引用）'!D8)</f>
        <v> </v>
      </c>
    </row>
    <row r="9" spans="1:6" s="1" customFormat="1" ht="17.25" customHeight="1">
      <c r="A9" s="40" t="s">
        <v>11</v>
      </c>
      <c r="B9" s="45"/>
      <c r="C9" s="42" t="s">
        <v>49</v>
      </c>
      <c r="D9" s="44">
        <v>150</v>
      </c>
      <c r="E9" s="44">
        <v>150</v>
      </c>
      <c r="F9" s="43" t="str">
        <f>IF(ISBLANK('[1]财拨总表（引用）'!D9)," ",'[1]财拨总表（引用）'!D9)</f>
        <v> </v>
      </c>
    </row>
    <row r="10" spans="1:6" s="1" customFormat="1" ht="17.25" customHeight="1">
      <c r="A10" s="40"/>
      <c r="B10" s="45"/>
      <c r="C10" s="42" t="s">
        <v>51</v>
      </c>
      <c r="D10" s="44">
        <v>180</v>
      </c>
      <c r="E10" s="44">
        <v>180</v>
      </c>
      <c r="F10" s="43"/>
    </row>
    <row r="11" spans="1:6" s="1" customFormat="1" ht="17.25" customHeight="1">
      <c r="A11" s="40"/>
      <c r="B11" s="45"/>
      <c r="C11" s="42" t="s">
        <v>53</v>
      </c>
      <c r="D11" s="44">
        <v>66.8</v>
      </c>
      <c r="E11" s="44">
        <v>66.8</v>
      </c>
      <c r="F11" s="43"/>
    </row>
    <row r="12" spans="1:6" s="1" customFormat="1" ht="17.25" customHeight="1">
      <c r="A12" s="40"/>
      <c r="B12" s="45"/>
      <c r="C12" s="42" t="s">
        <v>55</v>
      </c>
      <c r="D12" s="44">
        <v>66.8</v>
      </c>
      <c r="E12" s="44">
        <v>66.8</v>
      </c>
      <c r="F12" s="43"/>
    </row>
    <row r="13" spans="1:6" s="1" customFormat="1" ht="17.25" customHeight="1">
      <c r="A13" s="40"/>
      <c r="B13" s="45"/>
      <c r="C13" s="42" t="s">
        <v>65</v>
      </c>
      <c r="D13" s="44">
        <v>610.35</v>
      </c>
      <c r="E13" s="44">
        <v>610.35</v>
      </c>
      <c r="F13" s="43"/>
    </row>
    <row r="14" spans="1:6" s="1" customFormat="1" ht="17.25" customHeight="1">
      <c r="A14" s="40"/>
      <c r="B14" s="45"/>
      <c r="C14" s="42" t="s">
        <v>67</v>
      </c>
      <c r="D14" s="44">
        <v>610.35</v>
      </c>
      <c r="E14" s="44">
        <v>610.35</v>
      </c>
      <c r="F14" s="43"/>
    </row>
    <row r="15" spans="1:6" s="1" customFormat="1" ht="17.25" customHeight="1">
      <c r="A15" s="40"/>
      <c r="B15" s="45"/>
      <c r="C15" s="42" t="s">
        <v>69</v>
      </c>
      <c r="D15" s="44">
        <v>610.35</v>
      </c>
      <c r="E15" s="44">
        <v>610.35</v>
      </c>
      <c r="F15" s="43"/>
    </row>
    <row r="16" spans="1:6" s="1" customFormat="1" ht="17.25" customHeight="1">
      <c r="A16" s="40"/>
      <c r="B16" s="45"/>
      <c r="C16" s="42" t="s">
        <v>78</v>
      </c>
      <c r="D16" s="44">
        <v>100</v>
      </c>
      <c r="E16" s="44">
        <v>100</v>
      </c>
      <c r="F16" s="43"/>
    </row>
    <row r="17" spans="1:6" s="1" customFormat="1" ht="17.25" customHeight="1">
      <c r="A17" s="40"/>
      <c r="B17" s="45"/>
      <c r="C17" s="42" t="s">
        <v>79</v>
      </c>
      <c r="D17" s="44">
        <v>100</v>
      </c>
      <c r="E17" s="44">
        <v>100</v>
      </c>
      <c r="F17" s="43"/>
    </row>
    <row r="18" spans="1:6" s="1" customFormat="1" ht="17.25" customHeight="1">
      <c r="A18" s="40"/>
      <c r="B18" s="45"/>
      <c r="C18" s="42" t="s">
        <v>81</v>
      </c>
      <c r="D18" s="44">
        <v>100</v>
      </c>
      <c r="E18" s="44">
        <v>100</v>
      </c>
      <c r="F18" s="43"/>
    </row>
    <row r="19" spans="1:6" s="1" customFormat="1" ht="17.25" customHeight="1">
      <c r="A19" s="40"/>
      <c r="B19" s="45"/>
      <c r="C19" s="42"/>
      <c r="D19" s="44"/>
      <c r="E19" s="43"/>
      <c r="F19" s="43"/>
    </row>
    <row r="20" spans="1:6" s="1" customFormat="1" ht="17.25" customHeight="1">
      <c r="A20" s="40"/>
      <c r="B20" s="45"/>
      <c r="C20" s="42"/>
      <c r="D20" s="44"/>
      <c r="E20" s="43"/>
      <c r="F20" s="43"/>
    </row>
    <row r="21" spans="1:6" s="1" customFormat="1" ht="19.5" customHeight="1">
      <c r="A21" s="46"/>
      <c r="B21" s="47"/>
      <c r="C21" s="48" t="str">
        <f>IF(ISBLANK('[1]财拨总表（引用）'!A46)," ",'[1]财拨总表（引用）'!A46)</f>
        <v> </v>
      </c>
      <c r="D21" s="49" t="str">
        <f>IF(ISBLANK('[1]财拨总表（引用）'!B46)," ",'[1]财拨总表（引用）'!B46)</f>
        <v> </v>
      </c>
      <c r="E21" s="49" t="str">
        <f>IF(ISBLANK('[1]财拨总表（引用）'!C46)," ",'[1]财拨总表（引用）'!C46)</f>
        <v> </v>
      </c>
      <c r="F21" s="49" t="str">
        <f>IF(ISBLANK('[1]财拨总表（引用）'!D46)," ",'[1]财拨总表（引用）'!D46)</f>
        <v> </v>
      </c>
    </row>
    <row r="22" spans="1:6" s="1" customFormat="1" ht="17.25" customHeight="1">
      <c r="A22" s="46" t="s">
        <v>99</v>
      </c>
      <c r="B22" s="50"/>
      <c r="C22" s="12" t="s">
        <v>100</v>
      </c>
      <c r="D22" s="49" t="str">
        <f>IF(ISBLANK('[1]财拨总表（引用）'!B47)," ",'[1]财拨总表（引用）'!B47)</f>
        <v> </v>
      </c>
      <c r="E22" s="49" t="str">
        <f>IF(ISBLANK('[1]财拨总表（引用）'!C47)," ",'[1]财拨总表（引用）'!C47)</f>
        <v> </v>
      </c>
      <c r="F22" s="49" t="str">
        <f>IF(ISBLANK('[1]财拨总表（引用）'!D47)," ",'[1]财拨总表（引用）'!D47)</f>
        <v> </v>
      </c>
    </row>
    <row r="23" spans="1:6" s="1" customFormat="1" ht="17.25" customHeight="1">
      <c r="A23" s="51" t="s">
        <v>101</v>
      </c>
      <c r="B23" s="52"/>
      <c r="C23" s="12"/>
      <c r="D23" s="49" t="str">
        <f>IF(ISBLANK('[1]财拨总表（引用）'!B48)," ",'[1]财拨总表（引用）'!B48)</f>
        <v> </v>
      </c>
      <c r="E23" s="49" t="str">
        <f>IF(ISBLANK('[1]财拨总表（引用）'!C48)," ",'[1]财拨总表（引用）'!C48)</f>
        <v> </v>
      </c>
      <c r="F23" s="49" t="str">
        <f>IF(ISBLANK('[1]财拨总表（引用）'!D48)," ",'[1]财拨总表（引用）'!D48)</f>
        <v> </v>
      </c>
    </row>
    <row r="24" spans="1:6" s="1" customFormat="1" ht="17.25" customHeight="1">
      <c r="A24" s="46" t="s">
        <v>102</v>
      </c>
      <c r="B24" s="53"/>
      <c r="C24" s="12"/>
      <c r="D24" s="49" t="str">
        <f>IF(ISBLANK('[1]财拨总表（引用）'!B49)," ",'[1]财拨总表（引用）'!B49)</f>
        <v> </v>
      </c>
      <c r="E24" s="49" t="str">
        <f>IF(ISBLANK('[1]财拨总表（引用）'!C49)," ",'[1]财拨总表（引用）'!C49)</f>
        <v> </v>
      </c>
      <c r="F24" s="49" t="str">
        <f>IF(ISBLANK('[1]财拨总表（引用）'!D49)," ",'[1]财拨总表（引用）'!D49)</f>
        <v> </v>
      </c>
    </row>
    <row r="25" spans="1:6" s="1" customFormat="1" ht="17.25" customHeight="1">
      <c r="A25" s="46"/>
      <c r="B25" s="47"/>
      <c r="C25" s="12"/>
      <c r="D25" s="49" t="str">
        <f>IF(ISBLANK('[1]财拨总表（引用）'!B50)," ",'[1]财拨总表（引用）'!B50)</f>
        <v> </v>
      </c>
      <c r="E25" s="49" t="str">
        <f>IF(ISBLANK('[1]财拨总表（引用）'!C50)," ",'[1]财拨总表（引用）'!C50)</f>
        <v> </v>
      </c>
      <c r="F25" s="49" t="str">
        <f>IF(ISBLANK('[1]财拨总表（引用）'!D50)," ",'[1]财拨总表（引用）'!D50)</f>
        <v> </v>
      </c>
    </row>
    <row r="26" spans="1:6" s="1" customFormat="1" ht="17.25" customHeight="1">
      <c r="A26" s="46"/>
      <c r="B26" s="47"/>
      <c r="C26" s="12"/>
      <c r="D26" s="49" t="str">
        <f>IF(ISBLANK('[1]财拨总表（引用）'!B51)," ",'[1]财拨总表（引用）'!B51)</f>
        <v> </v>
      </c>
      <c r="E26" s="49" t="str">
        <f>IF(ISBLANK('[1]财拨总表（引用）'!C51)," ",'[1]财拨总表（引用）'!C51)</f>
        <v> </v>
      </c>
      <c r="F26" s="49" t="str">
        <f>IF(ISBLANK('[1]财拨总表（引用）'!D51)," ",'[1]财拨总表（引用）'!D51)</f>
        <v> </v>
      </c>
    </row>
    <row r="27" spans="1:6" s="1" customFormat="1" ht="17.25" customHeight="1">
      <c r="A27" s="54" t="s">
        <v>23</v>
      </c>
      <c r="B27" s="12">
        <v>1107.148</v>
      </c>
      <c r="C27" s="54" t="s">
        <v>24</v>
      </c>
      <c r="D27" s="41">
        <v>1107.148</v>
      </c>
      <c r="E27" s="41">
        <v>1107.148</v>
      </c>
      <c r="F27" s="49"/>
    </row>
    <row r="28" s="1" customFormat="1" ht="15">
      <c r="B28" s="55"/>
    </row>
    <row r="29" s="1" customFormat="1" ht="15">
      <c r="B29" s="55"/>
    </row>
    <row r="30" s="1" customFormat="1" ht="15">
      <c r="B30" s="55"/>
    </row>
    <row r="31" s="1" customFormat="1" ht="15">
      <c r="B31" s="55"/>
    </row>
    <row r="32" s="1" customFormat="1" ht="15">
      <c r="B32" s="55"/>
    </row>
    <row r="33" s="1" customFormat="1" ht="15">
      <c r="B33" s="55"/>
    </row>
    <row r="34" s="1" customFormat="1" ht="15">
      <c r="B34" s="55"/>
    </row>
    <row r="35" s="1" customFormat="1" ht="15">
      <c r="B35" s="55"/>
    </row>
    <row r="36" s="1" customFormat="1" ht="15">
      <c r="B36" s="55"/>
    </row>
    <row r="37" s="1" customFormat="1" ht="15">
      <c r="B37" s="55"/>
    </row>
    <row r="38" s="1" customFormat="1" ht="15">
      <c r="B38" s="55"/>
    </row>
    <row r="39" s="1" customFormat="1" ht="15">
      <c r="B39" s="55"/>
    </row>
    <row r="40" s="1" customFormat="1" ht="15">
      <c r="B40" s="55"/>
    </row>
    <row r="41" s="1" customFormat="1" ht="15">
      <c r="B41" s="55"/>
    </row>
    <row r="42" s="1" customFormat="1" ht="15">
      <c r="B42" s="55"/>
    </row>
    <row r="43" s="1" customFormat="1" ht="15">
      <c r="B43" s="55"/>
    </row>
    <row r="44" s="1" customFormat="1" ht="15">
      <c r="B44" s="55"/>
    </row>
    <row r="45" s="1" customFormat="1" ht="15">
      <c r="B45" s="55"/>
    </row>
    <row r="46" s="1" customFormat="1" ht="15">
      <c r="B46" s="55"/>
    </row>
    <row r="47" s="1" customFormat="1" ht="15">
      <c r="B47" s="55"/>
    </row>
    <row r="48" s="1" customFormat="1" ht="15">
      <c r="B48" s="55"/>
    </row>
    <row r="49" s="1" customFormat="1" ht="15">
      <c r="B49" s="55"/>
    </row>
    <row r="50" s="1" customFormat="1" ht="15">
      <c r="B50" s="55"/>
    </row>
    <row r="51" s="1" customFormat="1" ht="15">
      <c r="B51" s="55"/>
    </row>
    <row r="52" s="1" customFormat="1" ht="15">
      <c r="B52" s="55"/>
    </row>
    <row r="53" spans="2:31" s="1" customFormat="1" ht="15">
      <c r="B53" s="55"/>
      <c r="AE53" s="10"/>
    </row>
    <row r="54" spans="2:29" s="1" customFormat="1" ht="15">
      <c r="B54" s="55"/>
      <c r="AC54" s="10"/>
    </row>
    <row r="55" spans="2:31" s="1" customFormat="1" ht="15">
      <c r="B55" s="55"/>
      <c r="AD55" s="10"/>
      <c r="AE55" s="10"/>
    </row>
    <row r="56" spans="2:32" s="1" customFormat="1" ht="15">
      <c r="B56" s="55"/>
      <c r="AE56" s="10"/>
      <c r="AF56" s="10"/>
    </row>
    <row r="57" spans="2:32" s="1" customFormat="1" ht="15">
      <c r="B57" s="55"/>
      <c r="AF57" s="56"/>
    </row>
    <row r="58" s="1" customFormat="1" ht="15">
      <c r="B58" s="55"/>
    </row>
    <row r="59" s="1" customFormat="1" ht="15">
      <c r="B59" s="55"/>
    </row>
    <row r="60" s="1" customFormat="1" ht="15">
      <c r="B60" s="55"/>
    </row>
    <row r="61" s="1" customFormat="1" ht="15">
      <c r="B61" s="55"/>
    </row>
    <row r="62" s="1" customFormat="1" ht="15">
      <c r="B62" s="55"/>
    </row>
    <row r="63" s="1" customFormat="1" ht="15">
      <c r="B63" s="55"/>
    </row>
    <row r="64" s="1" customFormat="1" ht="15">
      <c r="B64" s="55"/>
    </row>
    <row r="65" s="1" customFormat="1" ht="15">
      <c r="B65" s="55"/>
    </row>
    <row r="66" s="1" customFormat="1" ht="15">
      <c r="B66" s="55"/>
    </row>
    <row r="67" s="1" customFormat="1" ht="15">
      <c r="B67" s="55"/>
    </row>
    <row r="68" s="1" customFormat="1" ht="15">
      <c r="B68" s="55"/>
    </row>
    <row r="69" s="1" customFormat="1" ht="15">
      <c r="B69" s="55"/>
    </row>
    <row r="70" s="1" customFormat="1" ht="15">
      <c r="B70" s="55"/>
    </row>
    <row r="71" s="1" customFormat="1" ht="15">
      <c r="B71" s="55"/>
    </row>
    <row r="72" s="1" customFormat="1" ht="15">
      <c r="B72" s="55"/>
    </row>
    <row r="73" s="1" customFormat="1" ht="15">
      <c r="B73" s="55"/>
    </row>
    <row r="74" s="1" customFormat="1" ht="15">
      <c r="B74" s="55"/>
    </row>
    <row r="75" s="1" customFormat="1" ht="15">
      <c r="B75" s="55"/>
    </row>
    <row r="76" s="1" customFormat="1" ht="15">
      <c r="B76" s="55"/>
    </row>
    <row r="77" s="1" customFormat="1" ht="15">
      <c r="B77" s="55"/>
    </row>
    <row r="78" s="1" customFormat="1" ht="15">
      <c r="B78" s="55"/>
    </row>
    <row r="79" s="1" customFormat="1" ht="15">
      <c r="B79" s="55"/>
    </row>
    <row r="80" s="1" customFormat="1" ht="15">
      <c r="B80" s="55"/>
    </row>
    <row r="81" s="1" customFormat="1" ht="15">
      <c r="B81" s="55"/>
    </row>
    <row r="82" s="1" customFormat="1" ht="15">
      <c r="B82" s="55"/>
    </row>
    <row r="83" s="1" customFormat="1" ht="15">
      <c r="B83" s="55"/>
    </row>
    <row r="84" s="1" customFormat="1" ht="15">
      <c r="B84" s="55"/>
    </row>
    <row r="85" s="1" customFormat="1" ht="15">
      <c r="B85" s="55"/>
    </row>
    <row r="86" s="1" customFormat="1" ht="15">
      <c r="B86" s="55"/>
    </row>
    <row r="87" s="1" customFormat="1" ht="15">
      <c r="B87" s="55"/>
    </row>
    <row r="88" s="1" customFormat="1" ht="15">
      <c r="B88" s="55"/>
    </row>
    <row r="89" s="1" customFormat="1" ht="15">
      <c r="B89" s="55"/>
    </row>
    <row r="90" s="1" customFormat="1" ht="15">
      <c r="B90" s="55"/>
    </row>
    <row r="91" s="1" customFormat="1" ht="15">
      <c r="B91" s="55"/>
    </row>
    <row r="92" s="1" customFormat="1" ht="15">
      <c r="B92" s="55"/>
    </row>
    <row r="93" s="1" customFormat="1" ht="15">
      <c r="B93" s="55"/>
    </row>
    <row r="94" spans="2:25" s="1" customFormat="1" ht="15">
      <c r="B94" s="55"/>
      <c r="Y94" s="10"/>
    </row>
    <row r="95" spans="2:25" s="1" customFormat="1" ht="15">
      <c r="B95" s="55"/>
      <c r="V95" s="10"/>
      <c r="W95" s="10"/>
      <c r="X95" s="10"/>
      <c r="Y95" s="56"/>
    </row>
    <row r="96" s="1" customFormat="1" ht="15">
      <c r="B96" s="55"/>
    </row>
    <row r="97" s="1" customFormat="1" ht="15">
      <c r="B97" s="55"/>
    </row>
    <row r="98" s="1" customFormat="1" ht="15">
      <c r="B98" s="55"/>
    </row>
    <row r="99" s="1" customFormat="1" ht="15">
      <c r="B99" s="55"/>
    </row>
    <row r="100" s="1" customFormat="1" ht="15">
      <c r="B100" s="55"/>
    </row>
    <row r="101" s="1" customFormat="1" ht="15">
      <c r="B101" s="55"/>
    </row>
    <row r="102" s="1" customFormat="1" ht="15">
      <c r="B102" s="55"/>
    </row>
    <row r="103" s="1" customFormat="1" ht="15">
      <c r="B103" s="55"/>
    </row>
    <row r="104" s="1" customFormat="1" ht="15">
      <c r="B104" s="55"/>
    </row>
    <row r="105" s="1" customFormat="1" ht="15">
      <c r="B105" s="55"/>
    </row>
    <row r="106" s="1" customFormat="1" ht="15">
      <c r="B106" s="55"/>
    </row>
    <row r="107" s="1" customFormat="1" ht="15">
      <c r="B107" s="55"/>
    </row>
    <row r="108" s="1" customFormat="1" ht="15">
      <c r="B108" s="55"/>
    </row>
    <row r="109" s="1" customFormat="1" ht="15">
      <c r="B109" s="55"/>
    </row>
    <row r="110" s="1" customFormat="1" ht="15">
      <c r="B110" s="55"/>
    </row>
    <row r="111" s="1" customFormat="1" ht="15">
      <c r="B111" s="55"/>
    </row>
    <row r="112" s="1" customFormat="1" ht="15">
      <c r="B112" s="55"/>
    </row>
    <row r="113" s="1" customFormat="1" ht="15">
      <c r="B113" s="55"/>
    </row>
    <row r="114" s="1" customFormat="1" ht="15">
      <c r="B114" s="55"/>
    </row>
    <row r="115" s="1" customFormat="1" ht="15">
      <c r="B115" s="55"/>
    </row>
    <row r="116" s="1" customFormat="1" ht="15">
      <c r="B116" s="55"/>
    </row>
    <row r="117" s="1" customFormat="1" ht="15">
      <c r="B117" s="55"/>
    </row>
    <row r="118" s="1" customFormat="1" ht="15">
      <c r="B118" s="55"/>
    </row>
    <row r="119" s="1" customFormat="1" ht="15">
      <c r="B119" s="55"/>
    </row>
    <row r="120" s="1" customFormat="1" ht="15">
      <c r="B120" s="55"/>
    </row>
    <row r="121" s="1" customFormat="1" ht="15">
      <c r="B121" s="55"/>
    </row>
    <row r="122" s="1" customFormat="1" ht="15">
      <c r="B122" s="55"/>
    </row>
    <row r="123" s="1" customFormat="1" ht="15">
      <c r="B123" s="55"/>
    </row>
    <row r="124" s="1" customFormat="1" ht="15">
      <c r="B124" s="55"/>
    </row>
    <row r="125" s="1" customFormat="1" ht="15">
      <c r="B125" s="55"/>
    </row>
    <row r="126" s="1" customFormat="1" ht="15">
      <c r="B126" s="55"/>
    </row>
    <row r="127" s="1" customFormat="1" ht="15">
      <c r="B127" s="55"/>
    </row>
    <row r="128" s="1" customFormat="1" ht="15">
      <c r="B128" s="55"/>
    </row>
    <row r="129" s="1" customFormat="1" ht="15">
      <c r="B129" s="55"/>
    </row>
    <row r="130" s="1" customFormat="1" ht="15">
      <c r="B130" s="55"/>
    </row>
    <row r="131" s="1" customFormat="1" ht="15">
      <c r="B131" s="55"/>
    </row>
    <row r="132" s="1" customFormat="1" ht="15">
      <c r="B132" s="55"/>
    </row>
    <row r="133" s="1" customFormat="1" ht="15">
      <c r="B133" s="55"/>
    </row>
    <row r="134" s="1" customFormat="1" ht="15">
      <c r="B134" s="55"/>
    </row>
    <row r="135" s="1" customFormat="1" ht="15">
      <c r="B135" s="55"/>
    </row>
    <row r="136" s="1" customFormat="1" ht="15">
      <c r="B136" s="55"/>
    </row>
    <row r="137" s="1" customFormat="1" ht="15">
      <c r="B137" s="55"/>
    </row>
    <row r="138" s="1" customFormat="1" ht="15">
      <c r="B138" s="55"/>
    </row>
    <row r="139" s="1" customFormat="1" ht="15">
      <c r="B139" s="55"/>
    </row>
    <row r="140" s="1" customFormat="1" ht="15">
      <c r="B140" s="55"/>
    </row>
    <row r="141" s="1" customFormat="1" ht="15">
      <c r="B141" s="55"/>
    </row>
    <row r="142" s="1" customFormat="1" ht="15">
      <c r="B142" s="55"/>
    </row>
    <row r="143" s="1" customFormat="1" ht="15">
      <c r="B143" s="55"/>
    </row>
    <row r="144" s="1" customFormat="1" ht="15">
      <c r="B144" s="55"/>
    </row>
    <row r="145" s="1" customFormat="1" ht="15">
      <c r="B145" s="55"/>
    </row>
    <row r="146" s="1" customFormat="1" ht="15">
      <c r="B146" s="55"/>
    </row>
    <row r="147" s="1" customFormat="1" ht="15">
      <c r="B147" s="55"/>
    </row>
    <row r="148" s="1" customFormat="1" ht="15">
      <c r="B148" s="55"/>
    </row>
    <row r="149" s="1" customFormat="1" ht="15">
      <c r="B149" s="55"/>
    </row>
    <row r="150" s="1" customFormat="1" ht="15">
      <c r="B150" s="55"/>
    </row>
    <row r="151" s="1" customFormat="1" ht="15">
      <c r="B151" s="55"/>
    </row>
    <row r="152" s="1" customFormat="1" ht="15">
      <c r="B152" s="55"/>
    </row>
    <row r="153" s="1" customFormat="1" ht="15">
      <c r="B153" s="55"/>
    </row>
    <row r="154" s="1" customFormat="1" ht="15">
      <c r="B154" s="55"/>
    </row>
    <row r="155" s="1" customFormat="1" ht="15">
      <c r="B155" s="55"/>
    </row>
    <row r="156" s="1" customFormat="1" ht="15">
      <c r="B156" s="55"/>
    </row>
    <row r="157" s="1" customFormat="1" ht="15">
      <c r="B157" s="55"/>
    </row>
    <row r="158" s="1" customFormat="1" ht="15">
      <c r="B158" s="55"/>
    </row>
    <row r="159" s="1" customFormat="1" ht="15">
      <c r="B159" s="55"/>
    </row>
    <row r="160" s="1" customFormat="1" ht="15">
      <c r="B160" s="55"/>
    </row>
    <row r="161" s="1" customFormat="1" ht="15">
      <c r="B161" s="55"/>
    </row>
    <row r="162" s="1" customFormat="1" ht="15">
      <c r="B162" s="55"/>
    </row>
    <row r="163" s="1" customFormat="1" ht="15">
      <c r="B163" s="55"/>
    </row>
    <row r="164" s="1" customFormat="1" ht="15">
      <c r="B164" s="55"/>
    </row>
    <row r="165" s="1" customFormat="1" ht="15">
      <c r="B165" s="55"/>
    </row>
    <row r="166" s="1" customFormat="1" ht="15">
      <c r="B166" s="55"/>
    </row>
    <row r="167" s="1" customFormat="1" ht="15">
      <c r="B167" s="55"/>
    </row>
    <row r="168" s="1" customFormat="1" ht="15">
      <c r="B168" s="55"/>
    </row>
    <row r="169" s="1" customFormat="1" ht="15">
      <c r="B169" s="55"/>
    </row>
    <row r="170" s="1" customFormat="1" ht="15">
      <c r="B170" s="55"/>
    </row>
    <row r="171" s="1" customFormat="1" ht="15">
      <c r="B171" s="55"/>
    </row>
    <row r="172" s="1" customFormat="1" ht="15">
      <c r="B172" s="55"/>
    </row>
    <row r="173" s="1" customFormat="1" ht="15">
      <c r="B173" s="55"/>
    </row>
    <row r="174" s="1" customFormat="1" ht="15">
      <c r="B174" s="55"/>
    </row>
    <row r="175" s="1" customFormat="1" ht="15">
      <c r="B175" s="55"/>
    </row>
    <row r="176" s="1" customFormat="1" ht="15">
      <c r="B176" s="55"/>
    </row>
    <row r="177" s="1" customFormat="1" ht="15">
      <c r="B177" s="55"/>
    </row>
    <row r="178" s="1" customFormat="1" ht="15">
      <c r="B178" s="55"/>
    </row>
    <row r="179" s="1" customFormat="1" ht="15">
      <c r="B179" s="55"/>
    </row>
    <row r="180" s="1" customFormat="1" ht="15">
      <c r="B180" s="55"/>
    </row>
    <row r="181" s="1" customFormat="1" ht="15">
      <c r="B181" s="55"/>
    </row>
    <row r="182" s="1" customFormat="1" ht="15">
      <c r="B182" s="55"/>
    </row>
    <row r="183" s="1" customFormat="1" ht="15">
      <c r="B183" s="55"/>
    </row>
    <row r="184" s="1" customFormat="1" ht="15">
      <c r="B184" s="55"/>
    </row>
    <row r="185" s="1" customFormat="1" ht="15">
      <c r="B185" s="55"/>
    </row>
    <row r="186" s="1" customFormat="1" ht="15">
      <c r="B186" s="55"/>
    </row>
    <row r="187" s="1" customFormat="1" ht="15">
      <c r="B187" s="55"/>
    </row>
    <row r="188" s="1" customFormat="1" ht="15">
      <c r="B188" s="55"/>
    </row>
    <row r="189" s="1" customFormat="1" ht="15">
      <c r="B189" s="55"/>
    </row>
    <row r="190" s="1" customFormat="1" ht="15">
      <c r="B190" s="55"/>
    </row>
    <row r="191" s="1" customFormat="1" ht="15">
      <c r="B191" s="55"/>
    </row>
    <row r="192" s="1" customFormat="1" ht="15">
      <c r="B192" s="55"/>
    </row>
    <row r="193" s="1" customFormat="1" ht="15">
      <c r="B193" s="55"/>
    </row>
    <row r="194" s="1" customFormat="1" ht="15">
      <c r="B194" s="55"/>
    </row>
    <row r="195" s="1" customFormat="1" ht="15">
      <c r="B195" s="55"/>
    </row>
    <row r="196" s="1" customFormat="1" ht="15">
      <c r="B196" s="55"/>
    </row>
    <row r="197" s="1" customFormat="1" ht="15">
      <c r="B197" s="55"/>
    </row>
    <row r="198" s="1" customFormat="1" ht="15">
      <c r="B198" s="55"/>
    </row>
    <row r="199" s="1" customFormat="1" ht="15">
      <c r="B199" s="55"/>
    </row>
    <row r="200" s="1" customFormat="1" ht="15">
      <c r="B200" s="55"/>
    </row>
    <row r="201" s="1" customFormat="1" ht="15">
      <c r="B201" s="55"/>
    </row>
    <row r="202" s="1" customFormat="1" ht="15">
      <c r="B202" s="55"/>
    </row>
    <row r="203" s="1" customFormat="1" ht="15">
      <c r="B203" s="55"/>
    </row>
    <row r="204" s="1" customFormat="1" ht="15">
      <c r="B204" s="55"/>
    </row>
    <row r="205" s="1" customFormat="1" ht="15">
      <c r="B205" s="55"/>
    </row>
    <row r="206" s="1" customFormat="1" ht="15">
      <c r="B206" s="55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H7" sqref="H7"/>
    </sheetView>
  </sheetViews>
  <sheetFormatPr defaultColWidth="8.00390625" defaultRowHeight="12.75" customHeight="1"/>
  <cols>
    <col min="1" max="1" width="16.00390625" style="1" customWidth="1"/>
    <col min="2" max="2" width="38.875" style="1" customWidth="1"/>
    <col min="3" max="5" width="24.50390625" style="1" customWidth="1"/>
    <col min="6" max="6" width="8.00390625" style="1" customWidth="1"/>
    <col min="7" max="7" width="11.875" style="1" customWidth="1"/>
    <col min="8" max="8" width="8.00390625" style="1" customWidth="1"/>
    <col min="9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103</v>
      </c>
      <c r="B2" s="5"/>
      <c r="C2" s="5"/>
      <c r="D2" s="5"/>
      <c r="E2" s="5"/>
      <c r="F2" s="6"/>
      <c r="G2" s="6"/>
    </row>
    <row r="3" spans="1:7" s="1" customFormat="1" ht="21" customHeight="1">
      <c r="A3" s="14" t="s">
        <v>26</v>
      </c>
      <c r="B3" s="8"/>
      <c r="C3" s="8"/>
      <c r="D3" s="8"/>
      <c r="E3" s="4" t="s">
        <v>2</v>
      </c>
      <c r="F3" s="3"/>
      <c r="G3" s="3"/>
    </row>
    <row r="4" spans="1:7" s="1" customFormat="1" ht="17.25" customHeight="1">
      <c r="A4" s="9" t="s">
        <v>89</v>
      </c>
      <c r="B4" s="9"/>
      <c r="C4" s="9" t="s">
        <v>104</v>
      </c>
      <c r="D4" s="9"/>
      <c r="E4" s="9"/>
      <c r="F4" s="3"/>
      <c r="G4" s="3"/>
    </row>
    <row r="5" spans="1:7" s="1" customFormat="1" ht="21" customHeight="1">
      <c r="A5" s="9" t="s">
        <v>92</v>
      </c>
      <c r="B5" s="9" t="s">
        <v>93</v>
      </c>
      <c r="C5" s="9" t="s">
        <v>29</v>
      </c>
      <c r="D5" s="9" t="s">
        <v>90</v>
      </c>
      <c r="E5" s="9" t="s">
        <v>91</v>
      </c>
      <c r="F5" s="3"/>
      <c r="G5" s="3"/>
    </row>
    <row r="6" spans="1:7" s="1" customFormat="1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8.5" customHeight="1">
      <c r="A7" s="12"/>
      <c r="B7" s="12" t="s">
        <v>29</v>
      </c>
      <c r="C7" s="12">
        <v>1107.148</v>
      </c>
      <c r="D7" s="12">
        <v>610.348</v>
      </c>
      <c r="E7" s="12">
        <v>496.8</v>
      </c>
      <c r="F7" s="3"/>
      <c r="G7" s="3"/>
    </row>
    <row r="8" spans="1:5" s="1" customFormat="1" ht="24" customHeight="1">
      <c r="A8" s="12" t="s">
        <v>44</v>
      </c>
      <c r="B8" s="12" t="s">
        <v>45</v>
      </c>
      <c r="C8" s="12">
        <v>396.8</v>
      </c>
      <c r="D8" s="12"/>
      <c r="E8" s="12">
        <v>396.8</v>
      </c>
    </row>
    <row r="9" spans="1:5" s="1" customFormat="1" ht="24" customHeight="1">
      <c r="A9" s="12" t="s">
        <v>46</v>
      </c>
      <c r="B9" s="12" t="s">
        <v>47</v>
      </c>
      <c r="C9" s="12">
        <v>330</v>
      </c>
      <c r="D9" s="12"/>
      <c r="E9" s="12">
        <v>330</v>
      </c>
    </row>
    <row r="10" spans="1:5" s="1" customFormat="1" ht="24" customHeight="1">
      <c r="A10" s="12" t="s">
        <v>48</v>
      </c>
      <c r="B10" s="12" t="s">
        <v>49</v>
      </c>
      <c r="C10" s="12">
        <v>150</v>
      </c>
      <c r="D10" s="12"/>
      <c r="E10" s="12">
        <v>150</v>
      </c>
    </row>
    <row r="11" spans="1:5" s="1" customFormat="1" ht="24" customHeight="1">
      <c r="A11" s="12" t="s">
        <v>50</v>
      </c>
      <c r="B11" s="12" t="s">
        <v>51</v>
      </c>
      <c r="C11" s="12">
        <v>180</v>
      </c>
      <c r="D11" s="12"/>
      <c r="E11" s="12">
        <v>180</v>
      </c>
    </row>
    <row r="12" spans="1:5" s="1" customFormat="1" ht="24" customHeight="1">
      <c r="A12" s="12" t="s">
        <v>52</v>
      </c>
      <c r="B12" s="12" t="s">
        <v>53</v>
      </c>
      <c r="C12" s="12">
        <v>66.8</v>
      </c>
      <c r="D12" s="12"/>
      <c r="E12" s="12">
        <v>66.8</v>
      </c>
    </row>
    <row r="13" spans="1:5" s="1" customFormat="1" ht="24" customHeight="1">
      <c r="A13" s="12" t="s">
        <v>54</v>
      </c>
      <c r="B13" s="12" t="s">
        <v>55</v>
      </c>
      <c r="C13" s="12">
        <v>66.8</v>
      </c>
      <c r="D13" s="12"/>
      <c r="E13" s="12">
        <v>66.8</v>
      </c>
    </row>
    <row r="14" spans="1:5" s="1" customFormat="1" ht="24" customHeight="1">
      <c r="A14" s="12" t="s">
        <v>64</v>
      </c>
      <c r="B14" s="12" t="s">
        <v>65</v>
      </c>
      <c r="C14" s="12">
        <v>610.348</v>
      </c>
      <c r="D14" s="12">
        <v>610.348</v>
      </c>
      <c r="E14" s="12"/>
    </row>
    <row r="15" spans="1:5" s="1" customFormat="1" ht="24" customHeight="1">
      <c r="A15" s="12" t="s">
        <v>66</v>
      </c>
      <c r="B15" s="12" t="s">
        <v>67</v>
      </c>
      <c r="C15" s="12">
        <v>610.348</v>
      </c>
      <c r="D15" s="12">
        <v>610.348</v>
      </c>
      <c r="E15" s="12"/>
    </row>
    <row r="16" spans="1:5" s="1" customFormat="1" ht="24" customHeight="1">
      <c r="A16" s="12" t="s">
        <v>68</v>
      </c>
      <c r="B16" s="12" t="s">
        <v>69</v>
      </c>
      <c r="C16" s="12">
        <v>610.348</v>
      </c>
      <c r="D16" s="12">
        <v>610.348</v>
      </c>
      <c r="E16" s="12"/>
    </row>
    <row r="17" spans="1:5" s="1" customFormat="1" ht="24" customHeight="1">
      <c r="A17" s="12" t="s">
        <v>77</v>
      </c>
      <c r="B17" s="12" t="s">
        <v>78</v>
      </c>
      <c r="C17" s="12">
        <v>100</v>
      </c>
      <c r="D17" s="12"/>
      <c r="E17" s="12">
        <v>100</v>
      </c>
    </row>
    <row r="18" spans="1:5" s="1" customFormat="1" ht="24" customHeight="1">
      <c r="A18" s="12" t="s">
        <v>73</v>
      </c>
      <c r="B18" s="12" t="s">
        <v>79</v>
      </c>
      <c r="C18" s="12">
        <v>100</v>
      </c>
      <c r="D18" s="12"/>
      <c r="E18" s="12">
        <v>100</v>
      </c>
    </row>
    <row r="19" spans="1:5" s="1" customFormat="1" ht="24" customHeight="1">
      <c r="A19" s="12" t="s">
        <v>80</v>
      </c>
      <c r="B19" s="12" t="s">
        <v>81</v>
      </c>
      <c r="C19" s="12">
        <v>100</v>
      </c>
      <c r="D19" s="12"/>
      <c r="E19" s="12">
        <v>100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G9" sqref="G9"/>
    </sheetView>
  </sheetViews>
  <sheetFormatPr defaultColWidth="8.00390625" defaultRowHeight="12.75" customHeight="1"/>
  <cols>
    <col min="1" max="1" width="24.50390625" style="1" customWidth="1"/>
    <col min="2" max="2" width="33.25390625" style="1" customWidth="1"/>
    <col min="3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105</v>
      </c>
      <c r="B2" s="5"/>
      <c r="C2" s="5"/>
      <c r="D2" s="5"/>
      <c r="E2" s="5"/>
      <c r="F2" s="6"/>
      <c r="G2" s="6"/>
    </row>
    <row r="3" spans="1:7" s="1" customFormat="1" ht="21" customHeight="1">
      <c r="A3" s="14" t="s">
        <v>26</v>
      </c>
      <c r="B3" s="8"/>
      <c r="C3" s="8"/>
      <c r="D3" s="8"/>
      <c r="E3" s="4" t="s">
        <v>2</v>
      </c>
      <c r="F3" s="3"/>
      <c r="G3" s="3"/>
    </row>
    <row r="4" spans="1:7" s="1" customFormat="1" ht="17.25" customHeight="1">
      <c r="A4" s="9" t="s">
        <v>106</v>
      </c>
      <c r="B4" s="9"/>
      <c r="C4" s="9" t="s">
        <v>107</v>
      </c>
      <c r="D4" s="9"/>
      <c r="E4" s="9"/>
      <c r="F4" s="3"/>
      <c r="G4" s="3"/>
    </row>
    <row r="5" spans="1:7" s="1" customFormat="1" ht="21" customHeight="1">
      <c r="A5" s="9" t="s">
        <v>92</v>
      </c>
      <c r="B5" s="28" t="s">
        <v>93</v>
      </c>
      <c r="C5" s="29" t="s">
        <v>29</v>
      </c>
      <c r="D5" s="29" t="s">
        <v>108</v>
      </c>
      <c r="E5" s="29" t="s">
        <v>109</v>
      </c>
      <c r="F5" s="3"/>
      <c r="G5" s="3"/>
    </row>
    <row r="6" spans="1:7" s="1" customFormat="1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8" s="1" customFormat="1" ht="27" customHeight="1">
      <c r="A7" s="11"/>
      <c r="B7" s="11" t="s">
        <v>29</v>
      </c>
      <c r="C7" s="32">
        <v>610.348</v>
      </c>
      <c r="D7" s="32">
        <v>557.876</v>
      </c>
      <c r="E7" s="32">
        <v>52.472</v>
      </c>
      <c r="F7" s="33"/>
      <c r="G7" s="33"/>
      <c r="H7" s="10"/>
    </row>
    <row r="8" spans="1:5" s="1" customFormat="1" ht="24" customHeight="1">
      <c r="A8" s="11" t="s">
        <v>110</v>
      </c>
      <c r="B8" s="11" t="s">
        <v>111</v>
      </c>
      <c r="C8" s="32">
        <v>557.876</v>
      </c>
      <c r="D8" s="32">
        <v>557.876</v>
      </c>
      <c r="E8" s="32"/>
    </row>
    <row r="9" spans="1:5" s="1" customFormat="1" ht="24" customHeight="1">
      <c r="A9" s="11" t="s">
        <v>112</v>
      </c>
      <c r="B9" s="11" t="s">
        <v>113</v>
      </c>
      <c r="C9" s="32">
        <v>99.516</v>
      </c>
      <c r="D9" s="32">
        <v>99.516</v>
      </c>
      <c r="E9" s="32"/>
    </row>
    <row r="10" spans="1:5" s="1" customFormat="1" ht="24" customHeight="1">
      <c r="A10" s="11" t="s">
        <v>114</v>
      </c>
      <c r="B10" s="11" t="s">
        <v>115</v>
      </c>
      <c r="C10" s="32">
        <v>55.08</v>
      </c>
      <c r="D10" s="32">
        <v>55.08</v>
      </c>
      <c r="E10" s="32"/>
    </row>
    <row r="11" spans="1:5" s="1" customFormat="1" ht="24" customHeight="1">
      <c r="A11" s="11" t="s">
        <v>116</v>
      </c>
      <c r="B11" s="11" t="s">
        <v>117</v>
      </c>
      <c r="C11" s="32">
        <v>403.28</v>
      </c>
      <c r="D11" s="32">
        <v>403.28</v>
      </c>
      <c r="E11" s="32"/>
    </row>
    <row r="12" spans="1:5" s="1" customFormat="1" ht="24" customHeight="1">
      <c r="A12" s="11" t="s">
        <v>118</v>
      </c>
      <c r="B12" s="11" t="s">
        <v>119</v>
      </c>
      <c r="C12" s="32">
        <v>38.362</v>
      </c>
      <c r="D12" s="32"/>
      <c r="E12" s="32">
        <v>38.362</v>
      </c>
    </row>
    <row r="13" spans="1:5" s="1" customFormat="1" ht="24" customHeight="1">
      <c r="A13" s="11" t="s">
        <v>120</v>
      </c>
      <c r="B13" s="11" t="s">
        <v>121</v>
      </c>
      <c r="C13" s="32">
        <v>7.4</v>
      </c>
      <c r="D13" s="32"/>
      <c r="E13" s="32">
        <v>7.4</v>
      </c>
    </row>
    <row r="14" spans="1:5" s="1" customFormat="1" ht="24" customHeight="1">
      <c r="A14" s="11" t="s">
        <v>122</v>
      </c>
      <c r="B14" s="11" t="s">
        <v>123</v>
      </c>
      <c r="C14" s="32">
        <v>1.35</v>
      </c>
      <c r="D14" s="32"/>
      <c r="E14" s="32">
        <v>1.35</v>
      </c>
    </row>
    <row r="15" spans="1:5" s="1" customFormat="1" ht="24" customHeight="1">
      <c r="A15" s="11" t="s">
        <v>124</v>
      </c>
      <c r="B15" s="11" t="s">
        <v>125</v>
      </c>
      <c r="C15" s="32">
        <v>1.7</v>
      </c>
      <c r="D15" s="32"/>
      <c r="E15" s="32">
        <v>1.7</v>
      </c>
    </row>
    <row r="16" spans="1:5" s="1" customFormat="1" ht="24" customHeight="1">
      <c r="A16" s="11" t="s">
        <v>126</v>
      </c>
      <c r="B16" s="11" t="s">
        <v>127</v>
      </c>
      <c r="C16" s="32">
        <v>27.912</v>
      </c>
      <c r="D16" s="32"/>
      <c r="E16" s="32">
        <v>27.912</v>
      </c>
    </row>
    <row r="17" spans="1:5" s="1" customFormat="1" ht="24" customHeight="1">
      <c r="A17" s="11" t="s">
        <v>128</v>
      </c>
      <c r="B17" s="11" t="s">
        <v>129</v>
      </c>
      <c r="C17" s="32">
        <v>9.36</v>
      </c>
      <c r="D17" s="32"/>
      <c r="E17" s="32">
        <v>9.36</v>
      </c>
    </row>
    <row r="18" spans="1:5" s="1" customFormat="1" ht="24" customHeight="1">
      <c r="A18" s="11" t="s">
        <v>130</v>
      </c>
      <c r="B18" s="11" t="s">
        <v>131</v>
      </c>
      <c r="C18" s="32">
        <v>9.36</v>
      </c>
      <c r="D18" s="32"/>
      <c r="E18" s="32">
        <v>9.36</v>
      </c>
    </row>
    <row r="19" spans="1:5" s="1" customFormat="1" ht="24" customHeight="1">
      <c r="A19" s="11" t="s">
        <v>132</v>
      </c>
      <c r="B19" s="11" t="s">
        <v>133</v>
      </c>
      <c r="C19" s="32">
        <v>4.75</v>
      </c>
      <c r="D19" s="32"/>
      <c r="E19" s="32">
        <v>4.75</v>
      </c>
    </row>
    <row r="20" spans="1:5" s="1" customFormat="1" ht="24" customHeight="1">
      <c r="A20" s="11" t="s">
        <v>134</v>
      </c>
      <c r="B20" s="11" t="s">
        <v>135</v>
      </c>
      <c r="C20" s="32">
        <v>4.75</v>
      </c>
      <c r="D20" s="32"/>
      <c r="E20" s="32">
        <v>4.75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11" sqref="F11"/>
    </sheetView>
  </sheetViews>
  <sheetFormatPr defaultColWidth="8.00390625" defaultRowHeight="12.75" customHeight="1"/>
  <cols>
    <col min="1" max="1" width="15.625" style="1" customWidth="1"/>
    <col min="2" max="2" width="33.25390625" style="1" customWidth="1"/>
    <col min="3" max="3" width="19.125" style="1" customWidth="1"/>
    <col min="4" max="7" width="14.50390625" style="1" customWidth="1"/>
    <col min="8" max="8" width="8.00390625" style="1" customWidth="1"/>
    <col min="9" max="254" width="8.00390625" style="2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5" t="s">
        <v>136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88</v>
      </c>
      <c r="B3" s="7"/>
      <c r="C3" s="7"/>
      <c r="D3" s="7"/>
      <c r="E3" s="16"/>
      <c r="F3" s="16"/>
      <c r="G3" s="4" t="s">
        <v>2</v>
      </c>
    </row>
    <row r="4" spans="1:7" s="1" customFormat="1" ht="31.5" customHeight="1">
      <c r="A4" s="9" t="s">
        <v>137</v>
      </c>
      <c r="B4" s="9" t="s">
        <v>138</v>
      </c>
      <c r="C4" s="9" t="s">
        <v>29</v>
      </c>
      <c r="D4" s="17" t="s">
        <v>139</v>
      </c>
      <c r="E4" s="18" t="s">
        <v>140</v>
      </c>
      <c r="F4" s="17" t="s">
        <v>141</v>
      </c>
      <c r="G4" s="17" t="s">
        <v>142</v>
      </c>
    </row>
    <row r="5" spans="1:7" s="1" customFormat="1" ht="12" customHeight="1">
      <c r="A5" s="9"/>
      <c r="B5" s="9"/>
      <c r="C5" s="9"/>
      <c r="D5" s="17"/>
      <c r="E5" s="19"/>
      <c r="F5" s="20"/>
      <c r="G5" s="20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3">
        <v>3</v>
      </c>
      <c r="F6" s="23">
        <v>4</v>
      </c>
      <c r="G6" s="23">
        <v>5</v>
      </c>
    </row>
    <row r="7" spans="1:7" s="1" customFormat="1" ht="27.75" customHeight="1">
      <c r="A7" s="24" t="s">
        <v>44</v>
      </c>
      <c r="B7" s="24" t="s">
        <v>143</v>
      </c>
      <c r="C7" s="25">
        <v>4.47</v>
      </c>
      <c r="D7" s="25"/>
      <c r="E7" s="26">
        <v>4.47</v>
      </c>
      <c r="F7" s="27"/>
      <c r="G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1" sqref="C11"/>
    </sheetView>
  </sheetViews>
  <sheetFormatPr defaultColWidth="8.00390625" defaultRowHeight="12.75" customHeight="1"/>
  <cols>
    <col min="1" max="1" width="14.625" style="1" customWidth="1"/>
    <col min="2" max="2" width="43.00390625" style="1" customWidth="1"/>
    <col min="3" max="3" width="28.00390625" style="1" customWidth="1"/>
    <col min="4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2.5" customHeight="1">
      <c r="A1" s="3"/>
      <c r="B1" s="3"/>
      <c r="C1" s="3"/>
      <c r="D1" s="13" t="s">
        <v>144</v>
      </c>
      <c r="E1" s="8"/>
      <c r="F1" s="3"/>
      <c r="G1" s="3"/>
    </row>
    <row r="2" spans="1:7" s="1" customFormat="1" ht="29.25" customHeight="1">
      <c r="A2" s="5" t="s">
        <v>145</v>
      </c>
      <c r="B2" s="5"/>
      <c r="C2" s="5"/>
      <c r="D2" s="5"/>
      <c r="E2" s="5"/>
      <c r="F2" s="6"/>
      <c r="G2" s="6"/>
    </row>
    <row r="3" spans="1:7" s="1" customFormat="1" ht="21" customHeight="1">
      <c r="A3" s="14"/>
      <c r="B3" s="8"/>
      <c r="C3" s="8"/>
      <c r="D3" s="8"/>
      <c r="E3" s="4" t="s">
        <v>2</v>
      </c>
      <c r="F3" s="3"/>
      <c r="G3" s="3"/>
    </row>
    <row r="4" spans="1:7" s="1" customFormat="1" ht="24.75" customHeight="1">
      <c r="A4" s="9" t="s">
        <v>89</v>
      </c>
      <c r="B4" s="9"/>
      <c r="C4" s="9" t="s">
        <v>104</v>
      </c>
      <c r="D4" s="9"/>
      <c r="E4" s="9"/>
      <c r="F4" s="3"/>
      <c r="G4" s="3"/>
    </row>
    <row r="5" spans="1:7" s="1" customFormat="1" ht="21" customHeight="1">
      <c r="A5" s="9" t="s">
        <v>92</v>
      </c>
      <c r="B5" s="9" t="s">
        <v>93</v>
      </c>
      <c r="C5" s="9" t="s">
        <v>29</v>
      </c>
      <c r="D5" s="9" t="s">
        <v>90</v>
      </c>
      <c r="E5" s="9" t="s">
        <v>91</v>
      </c>
      <c r="F5" s="3"/>
      <c r="G5" s="3"/>
    </row>
    <row r="6" spans="1:8" s="1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9" t="s">
        <v>146</v>
      </c>
      <c r="C7" s="12"/>
      <c r="D7" s="12"/>
      <c r="E7" s="12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16" sqref="H16:I16"/>
    </sheetView>
  </sheetViews>
  <sheetFormatPr defaultColWidth="8.00390625" defaultRowHeight="12.75" customHeight="1"/>
  <cols>
    <col min="1" max="1" width="14.625" style="1" customWidth="1"/>
    <col min="2" max="2" width="43.00390625" style="1" customWidth="1"/>
    <col min="3" max="3" width="28.00390625" style="1" customWidth="1"/>
    <col min="4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6.25" customHeight="1">
      <c r="A1" s="3"/>
      <c r="B1" s="3"/>
      <c r="C1" s="4" t="s">
        <v>147</v>
      </c>
      <c r="D1" s="4"/>
      <c r="E1" s="4"/>
      <c r="F1" s="3"/>
      <c r="G1" s="3"/>
    </row>
    <row r="2" spans="1:7" s="1" customFormat="1" ht="29.25" customHeight="1">
      <c r="A2" s="5" t="s">
        <v>148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4" t="s">
        <v>2</v>
      </c>
      <c r="F3" s="3"/>
      <c r="G3" s="3"/>
    </row>
    <row r="4" spans="1:7" s="1" customFormat="1" ht="25.5" customHeight="1">
      <c r="A4" s="9" t="s">
        <v>89</v>
      </c>
      <c r="B4" s="9"/>
      <c r="C4" s="9" t="s">
        <v>104</v>
      </c>
      <c r="D4" s="9"/>
      <c r="E4" s="9"/>
      <c r="F4" s="3"/>
      <c r="G4" s="3"/>
    </row>
    <row r="5" spans="1:7" s="1" customFormat="1" ht="28.5" customHeight="1">
      <c r="A5" s="9" t="s">
        <v>92</v>
      </c>
      <c r="B5" s="9" t="s">
        <v>93</v>
      </c>
      <c r="C5" s="9" t="s">
        <v>29</v>
      </c>
      <c r="D5" s="9" t="s">
        <v>90</v>
      </c>
      <c r="E5" s="9" t="s">
        <v>91</v>
      </c>
      <c r="F5" s="3"/>
      <c r="G5" s="3"/>
    </row>
    <row r="6" spans="1:8" s="1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9" t="s">
        <v>146</v>
      </c>
      <c r="C7" s="12"/>
      <c r="D7" s="12"/>
      <c r="E7" s="12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2022-03-23T02:54:30Z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D779ED4016414BE4891EB9DABC490885</vt:lpwstr>
  </property>
</Properties>
</file>